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u0.sharepoint.com/sites/ME476C557/Shared Documents/General/Fall '24/Concept Generation/"/>
    </mc:Choice>
  </mc:AlternateContent>
  <xr:revisionPtr revIDLastSave="882" documentId="11_4B6BC258783B7109FF9489684F3385B82C73FE26" xr6:coauthVersionLast="47" xr6:coauthVersionMax="47" xr10:uidLastSave="{705E90FC-018D-4DCC-ADAA-6B630E5835D9}"/>
  <bookViews>
    <workbookView xWindow="11520" yWindow="0" windowWidth="11520" windowHeight="12360" xr2:uid="{00000000-000D-0000-FFFF-FFFF00000000}"/>
  </bookViews>
  <sheets>
    <sheet name="Sheet2" sheetId="2" r:id="rId1"/>
    <sheet name="Sheet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I22" i="2"/>
  <c r="I23" i="2" s="1"/>
  <c r="H22" i="2"/>
  <c r="H23" i="2" s="1"/>
  <c r="M22" i="2"/>
  <c r="M23" i="2" s="1"/>
  <c r="W22" i="2"/>
  <c r="W23" i="2" s="1"/>
  <c r="V22" i="2"/>
  <c r="V23" i="2" s="1"/>
  <c r="U22" i="2"/>
  <c r="U23" i="2" s="1"/>
  <c r="T22" i="2"/>
  <c r="T23" i="2" s="1"/>
  <c r="S22" i="2"/>
  <c r="S23" i="2" s="1"/>
  <c r="R22" i="2"/>
  <c r="R23" i="2" s="1"/>
  <c r="Q22" i="2"/>
  <c r="Q23" i="2" s="1"/>
  <c r="G18" i="2"/>
  <c r="G19" i="2"/>
  <c r="G20" i="2"/>
  <c r="G21" i="2"/>
  <c r="J22" i="2"/>
  <c r="J23" i="2" s="1"/>
  <c r="K22" i="2"/>
  <c r="K23" i="2" s="1"/>
  <c r="L22" i="2"/>
  <c r="L23" i="2" s="1"/>
  <c r="N22" i="2" l="1"/>
  <c r="N23" i="2" s="1"/>
  <c r="O22" i="2"/>
  <c r="O23" i="2" s="1"/>
  <c r="P22" i="2"/>
  <c r="P23" i="2" s="1"/>
  <c r="L14" i="2"/>
  <c r="L12" i="2"/>
  <c r="L11" i="2"/>
  <c r="L10" i="2"/>
  <c r="J14" i="2"/>
  <c r="J12" i="2"/>
  <c r="J11" i="2"/>
  <c r="J10" i="2"/>
  <c r="I11" i="2"/>
  <c r="I10" i="2"/>
  <c r="I14" i="2"/>
  <c r="I12" i="2"/>
  <c r="H14" i="2"/>
  <c r="H10" i="2"/>
  <c r="H12" i="2"/>
  <c r="H11" i="2"/>
</calcChain>
</file>

<file path=xl/sharedStrings.xml><?xml version="1.0" encoding="utf-8"?>
<sst xmlns="http://schemas.openxmlformats.org/spreadsheetml/2006/main" count="123" uniqueCount="97">
  <si>
    <t>Correlation Matrix</t>
  </si>
  <si>
    <t>++</t>
  </si>
  <si>
    <t>Strong Posibility</t>
  </si>
  <si>
    <t>+</t>
  </si>
  <si>
    <t>Posibility</t>
  </si>
  <si>
    <t>(- +)</t>
  </si>
  <si>
    <t>Likely</t>
  </si>
  <si>
    <t>equals low correlation</t>
  </si>
  <si>
    <t>-</t>
  </si>
  <si>
    <t>Not Likely</t>
  </si>
  <si>
    <t xml:space="preserve">equals high correlation </t>
  </si>
  <si>
    <t>--</t>
  </si>
  <si>
    <t>Not Possible/NA</t>
  </si>
  <si>
    <t>Relationship Matrix</t>
  </si>
  <si>
    <t>֍</t>
  </si>
  <si>
    <t>Strong</t>
  </si>
  <si>
    <t>SRP Clientel Satisfaction</t>
  </si>
  <si>
    <t>҈</t>
  </si>
  <si>
    <t>Medium</t>
  </si>
  <si>
    <t>User Friendly</t>
  </si>
  <si>
    <t>ʘ</t>
  </si>
  <si>
    <t>Weak</t>
  </si>
  <si>
    <t>Reliability</t>
  </si>
  <si>
    <t>No Assignment</t>
  </si>
  <si>
    <t>Safety</t>
  </si>
  <si>
    <t>Affordability</t>
  </si>
  <si>
    <t>Customer Importance               (1=Low, 5=High)</t>
  </si>
  <si>
    <t>Percent of Customer Importance Rating</t>
  </si>
  <si>
    <t>Cost</t>
  </si>
  <si>
    <t>Level of Maintenance</t>
  </si>
  <si>
    <t>Weight</t>
  </si>
  <si>
    <t>Heat Transfer</t>
  </si>
  <si>
    <t>Boston Air Coil</t>
  </si>
  <si>
    <t>Mass Flow Rate</t>
  </si>
  <si>
    <t>NPV ($$$)</t>
  </si>
  <si>
    <t>Thermal Efficiency</t>
  </si>
  <si>
    <t>Delta T</t>
  </si>
  <si>
    <t>FMEA</t>
  </si>
  <si>
    <t>Latenet Heat</t>
  </si>
  <si>
    <t>Sensible Heat</t>
  </si>
  <si>
    <t>Specific Heat</t>
  </si>
  <si>
    <t>Thermal Conductivity</t>
  </si>
  <si>
    <t xml:space="preserve">    Energy     (*Q)</t>
  </si>
  <si>
    <t>Aluminum</t>
  </si>
  <si>
    <t>Copper</t>
  </si>
  <si>
    <t>Concrete</t>
  </si>
  <si>
    <t>Water</t>
  </si>
  <si>
    <t>Ethelyne Glycol</t>
  </si>
  <si>
    <t>Importance Rating</t>
  </si>
  <si>
    <t>Percent of Importance</t>
  </si>
  <si>
    <t>https://material-properties.org/Aluminium-and-Copper-comparison-properties/</t>
  </si>
  <si>
    <t>Project:</t>
  </si>
  <si>
    <t>Project</t>
  </si>
  <si>
    <t xml:space="preserve">SRP Thermal Mass </t>
  </si>
  <si>
    <t>System QFD</t>
  </si>
  <si>
    <t>Date:</t>
  </si>
  <si>
    <t>Copyright © 2005 Kevin Otto</t>
  </si>
  <si>
    <t>Please freely distribute and modify, but properly reference and maintain this contact information in the sheet.</t>
  </si>
  <si>
    <t>www.robuststrategy.com</t>
  </si>
  <si>
    <t>kevin_n_otto@yahoo.com</t>
  </si>
  <si>
    <t>http://www.kevinotto.com/RSS/templates/QFD Template.xls</t>
  </si>
  <si>
    <t>Modified from a template from Design4X Inc.</t>
  </si>
  <si>
    <t>https://asq.org/quality-resources/qfd-quality-function-deployment</t>
  </si>
  <si>
    <t>Technical Requirements</t>
  </si>
  <si>
    <t>Customer Opinion Survey</t>
  </si>
  <si>
    <t>Customer Needs</t>
  </si>
  <si>
    <t>Customer Weights</t>
  </si>
  <si>
    <t>Water Availibility</t>
  </si>
  <si>
    <t>Water Quality</t>
  </si>
  <si>
    <t>Enviromental impact from radiation</t>
  </si>
  <si>
    <t>Energy Production</t>
  </si>
  <si>
    <t>Ease of integration with existing safety measures</t>
  </si>
  <si>
    <t>Flow Rate of "Heavy Water"</t>
  </si>
  <si>
    <t>Solar Pannel Assistance</t>
  </si>
  <si>
    <t>1 Poor</t>
  </si>
  <si>
    <t>3 Acceptable</t>
  </si>
  <si>
    <t>5 Excellent</t>
  </si>
  <si>
    <t>D</t>
  </si>
  <si>
    <t>A</t>
  </si>
  <si>
    <t>B</t>
  </si>
  <si>
    <t>C</t>
  </si>
  <si>
    <t>AB</t>
  </si>
  <si>
    <t>CD</t>
  </si>
  <si>
    <t>AD</t>
  </si>
  <si>
    <t>DC</t>
  </si>
  <si>
    <t>ADBC</t>
  </si>
  <si>
    <t>CA</t>
  </si>
  <si>
    <t>DCB</t>
  </si>
  <si>
    <t>Technical Requirement Units</t>
  </si>
  <si>
    <t>gal</t>
  </si>
  <si>
    <t>m,turbidity (NTU*),</t>
  </si>
  <si>
    <t>(µg/L)</t>
  </si>
  <si>
    <t>kilowatt hours</t>
  </si>
  <si>
    <t>N/A</t>
  </si>
  <si>
    <t>gpm,cms</t>
  </si>
  <si>
    <t>Absolute Technical Importance</t>
  </si>
  <si>
    <t>Relative Technical Importance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</si>
</sst>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mo"/>
      <charset val="1"/>
    </font>
    <font>
      <b/>
      <sz val="12"/>
      <color theme="1"/>
      <name val="Arial"/>
      <charset val="1"/>
    </font>
    <font>
      <b/>
      <sz val="14"/>
      <color theme="1"/>
      <name val="Arial"/>
      <charset val="1"/>
    </font>
    <font>
      <b/>
      <sz val="16"/>
      <color theme="1"/>
      <name val="Arial"/>
      <charset val="1"/>
    </font>
    <font>
      <sz val="14"/>
      <color theme="1"/>
      <name val="Arial"/>
      <charset val="1"/>
    </font>
    <font>
      <sz val="12"/>
      <color theme="1"/>
      <name val="Arial"/>
      <charset val="1"/>
    </font>
    <font>
      <sz val="10"/>
      <color theme="1"/>
      <name val="Arial"/>
      <charset val="1"/>
    </font>
    <font>
      <i/>
      <sz val="12"/>
      <color theme="1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mo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5"/>
      <name val="Arial"/>
      <family val="2"/>
    </font>
    <font>
      <b/>
      <sz val="12"/>
      <color theme="7"/>
      <name val="Arial"/>
      <family val="2"/>
    </font>
    <font>
      <b/>
      <sz val="16"/>
      <color theme="5"/>
      <name val="Arial"/>
      <family val="2"/>
    </font>
    <font>
      <sz val="11"/>
      <color theme="1"/>
      <name val="Century Gothic"/>
      <family val="2"/>
    </font>
    <font>
      <b/>
      <sz val="16"/>
      <color theme="4" tint="0.39997558519241921"/>
      <name val="Arial"/>
      <family val="2"/>
    </font>
    <font>
      <b/>
      <sz val="12"/>
      <color theme="4" tint="-0.249977111117893"/>
      <name val="Arial"/>
      <family val="2"/>
    </font>
    <font>
      <b/>
      <sz val="12"/>
      <color rgb="FF00206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6"/>
      <color theme="8" tint="0.3999755851924192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6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ck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ck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 style="thick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CCCCCC"/>
      </left>
      <right/>
      <top style="thin">
        <color rgb="FFCCCCCC"/>
      </top>
      <bottom style="thick">
        <color rgb="FF000000"/>
      </bottom>
      <diagonal/>
    </border>
    <border>
      <left/>
      <right/>
      <top style="thin">
        <color rgb="FFCCCCCC"/>
      </top>
      <bottom style="thick">
        <color rgb="FF000000"/>
      </bottom>
      <diagonal/>
    </border>
    <border>
      <left/>
      <right style="thick">
        <color rgb="FF000000"/>
      </right>
      <top style="thin">
        <color rgb="FFCCCCCC"/>
      </top>
      <bottom style="thick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118">
    <xf numFmtId="0" fontId="0" fillId="0" borderId="0" xfId="0"/>
    <xf numFmtId="0" fontId="2" fillId="0" borderId="1" xfId="0" applyFont="1" applyBorder="1" applyAlignment="1">
      <alignment readingOrder="1"/>
    </xf>
    <xf numFmtId="0" fontId="2" fillId="0" borderId="2" xfId="0" applyFont="1" applyBorder="1" applyAlignment="1">
      <alignment readingOrder="1"/>
    </xf>
    <xf numFmtId="0" fontId="2" fillId="0" borderId="3" xfId="0" applyFont="1" applyBorder="1" applyAlignment="1">
      <alignment readingOrder="1"/>
    </xf>
    <xf numFmtId="0" fontId="2" fillId="0" borderId="4" xfId="0" applyFont="1" applyBorder="1" applyAlignment="1">
      <alignment readingOrder="1"/>
    </xf>
    <xf numFmtId="0" fontId="2" fillId="0" borderId="5" xfId="0" applyFont="1" applyBorder="1" applyAlignment="1">
      <alignment readingOrder="1"/>
    </xf>
    <xf numFmtId="0" fontId="2" fillId="0" borderId="6" xfId="0" applyFont="1" applyBorder="1" applyAlignment="1">
      <alignment readingOrder="1"/>
    </xf>
    <xf numFmtId="0" fontId="2" fillId="0" borderId="7" xfId="0" applyFont="1" applyBorder="1" applyAlignment="1">
      <alignment readingOrder="1"/>
    </xf>
    <xf numFmtId="0" fontId="3" fillId="0" borderId="8" xfId="0" applyFont="1" applyBorder="1" applyAlignment="1">
      <alignment readingOrder="1"/>
    </xf>
    <xf numFmtId="0" fontId="4" fillId="2" borderId="6" xfId="0" applyFont="1" applyFill="1" applyBorder="1" applyAlignment="1">
      <alignment readingOrder="1"/>
    </xf>
    <xf numFmtId="0" fontId="2" fillId="2" borderId="6" xfId="0" applyFont="1" applyFill="1" applyBorder="1" applyAlignment="1">
      <alignment readingOrder="1"/>
    </xf>
    <xf numFmtId="0" fontId="2" fillId="2" borderId="7" xfId="0" applyFont="1" applyFill="1" applyBorder="1" applyAlignment="1">
      <alignment readingOrder="1"/>
    </xf>
    <xf numFmtId="0" fontId="5" fillId="0" borderId="6" xfId="0" applyFont="1" applyBorder="1" applyAlignment="1">
      <alignment readingOrder="1"/>
    </xf>
    <xf numFmtId="0" fontId="2" fillId="0" borderId="9" xfId="0" applyFont="1" applyBorder="1" applyAlignment="1">
      <alignment readingOrder="1"/>
    </xf>
    <xf numFmtId="0" fontId="3" fillId="0" borderId="10" xfId="0" applyFont="1" applyBorder="1" applyAlignment="1">
      <alignment readingOrder="1"/>
    </xf>
    <xf numFmtId="14" fontId="6" fillId="2" borderId="9" xfId="0" applyNumberFormat="1" applyFont="1" applyFill="1" applyBorder="1" applyAlignment="1">
      <alignment readingOrder="1"/>
    </xf>
    <xf numFmtId="0" fontId="2" fillId="2" borderId="9" xfId="0" applyFont="1" applyFill="1" applyBorder="1" applyAlignment="1">
      <alignment readingOrder="1"/>
    </xf>
    <xf numFmtId="0" fontId="2" fillId="2" borderId="11" xfId="0" applyFont="1" applyFill="1" applyBorder="1" applyAlignment="1">
      <alignment readingOrder="1"/>
    </xf>
    <xf numFmtId="0" fontId="2" fillId="0" borderId="12" xfId="0" applyFont="1" applyBorder="1" applyAlignment="1">
      <alignment readingOrder="1"/>
    </xf>
    <xf numFmtId="0" fontId="2" fillId="3" borderId="6" xfId="0" applyFont="1" applyFill="1" applyBorder="1" applyAlignment="1">
      <alignment readingOrder="1"/>
    </xf>
    <xf numFmtId="0" fontId="1" fillId="0" borderId="6" xfId="1" applyBorder="1" applyAlignment="1">
      <alignment readingOrder="1"/>
    </xf>
    <xf numFmtId="0" fontId="8" fillId="0" borderId="6" xfId="0" applyFont="1" applyBorder="1" applyAlignment="1">
      <alignment readingOrder="1"/>
    </xf>
    <xf numFmtId="0" fontId="7" fillId="0" borderId="6" xfId="0" quotePrefix="1" applyFont="1" applyBorder="1" applyAlignment="1">
      <alignment readingOrder="1"/>
    </xf>
    <xf numFmtId="0" fontId="2" fillId="0" borderId="19" xfId="0" applyFont="1" applyBorder="1" applyAlignment="1">
      <alignment readingOrder="1"/>
    </xf>
    <xf numFmtId="0" fontId="2" fillId="0" borderId="11" xfId="0" applyFont="1" applyBorder="1" applyAlignment="1">
      <alignment readingOrder="1"/>
    </xf>
    <xf numFmtId="0" fontId="2" fillId="2" borderId="6" xfId="0" applyFont="1" applyFill="1" applyBorder="1" applyAlignment="1">
      <alignment horizontal="center" wrapText="1" readingOrder="1"/>
    </xf>
    <xf numFmtId="0" fontId="7" fillId="0" borderId="13" xfId="0" applyFont="1" applyBorder="1" applyAlignment="1">
      <alignment horizontal="center" wrapText="1" readingOrder="1"/>
    </xf>
    <xf numFmtId="0" fontId="7" fillId="2" borderId="9" xfId="0" applyFont="1" applyFill="1" applyBorder="1" applyAlignment="1">
      <alignment horizontal="center" wrapText="1" readingOrder="1"/>
    </xf>
    <xf numFmtId="0" fontId="2" fillId="0" borderId="9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0" fontId="6" fillId="2" borderId="11" xfId="0" applyFont="1" applyFill="1" applyBorder="1" applyAlignment="1">
      <alignment horizontal="center" wrapText="1" readingOrder="1"/>
    </xf>
    <xf numFmtId="0" fontId="2" fillId="2" borderId="11" xfId="0" applyFont="1" applyFill="1" applyBorder="1" applyAlignment="1">
      <alignment horizontal="center" wrapText="1" readingOrder="1"/>
    </xf>
    <xf numFmtId="0" fontId="2" fillId="2" borderId="14" xfId="0" applyFont="1" applyFill="1" applyBorder="1" applyAlignment="1">
      <alignment horizontal="center" wrapText="1" readingOrder="1"/>
    </xf>
    <xf numFmtId="0" fontId="6" fillId="2" borderId="14" xfId="0" applyFont="1" applyFill="1" applyBorder="1" applyAlignment="1">
      <alignment horizontal="center" wrapText="1" readingOrder="1"/>
    </xf>
    <xf numFmtId="0" fontId="2" fillId="0" borderId="12" xfId="0" applyFont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15" xfId="0" applyFont="1" applyBorder="1" applyAlignment="1">
      <alignment horizontal="center" wrapText="1" readingOrder="1"/>
    </xf>
    <xf numFmtId="0" fontId="2" fillId="0" borderId="13" xfId="0" applyFont="1" applyBorder="1" applyAlignment="1">
      <alignment horizontal="center" wrapText="1" readingOrder="1"/>
    </xf>
    <xf numFmtId="0" fontId="3" fillId="0" borderId="14" xfId="0" applyFont="1" applyBorder="1" applyAlignment="1">
      <alignment horizontal="center" wrapText="1" readingOrder="1"/>
    </xf>
    <xf numFmtId="0" fontId="3" fillId="2" borderId="12" xfId="0" applyFont="1" applyFill="1" applyBorder="1" applyAlignment="1">
      <alignment horizontal="center" wrapText="1" readingOrder="1"/>
    </xf>
    <xf numFmtId="0" fontId="7" fillId="2" borderId="12" xfId="0" applyFont="1" applyFill="1" applyBorder="1" applyAlignment="1">
      <alignment horizontal="center" wrapText="1" readingOrder="1"/>
    </xf>
    <xf numFmtId="0" fontId="9" fillId="2" borderId="12" xfId="0" applyFont="1" applyFill="1" applyBorder="1" applyAlignment="1">
      <alignment horizontal="center" wrapText="1" readingOrder="1"/>
    </xf>
    <xf numFmtId="0" fontId="7" fillId="2" borderId="11" xfId="0" applyFont="1" applyFill="1" applyBorder="1" applyAlignment="1">
      <alignment horizontal="center" wrapText="1" readingOrder="1"/>
    </xf>
    <xf numFmtId="0" fontId="7" fillId="2" borderId="10" xfId="0" applyFont="1" applyFill="1" applyBorder="1" applyAlignment="1">
      <alignment horizontal="center" wrapText="1" readingOrder="1"/>
    </xf>
    <xf numFmtId="0" fontId="2" fillId="2" borderId="9" xfId="0" applyFont="1" applyFill="1" applyBorder="1" applyAlignment="1">
      <alignment horizontal="center" wrapText="1" readingOrder="1"/>
    </xf>
    <xf numFmtId="0" fontId="2" fillId="2" borderId="10" xfId="0" applyFont="1" applyFill="1" applyBorder="1" applyAlignment="1">
      <alignment horizontal="center" wrapText="1" readingOrder="1"/>
    </xf>
    <xf numFmtId="0" fontId="7" fillId="2" borderId="14" xfId="0" applyFont="1" applyFill="1" applyBorder="1" applyAlignment="1">
      <alignment horizontal="center" wrapText="1" readingOrder="1"/>
    </xf>
    <xf numFmtId="0" fontId="7" fillId="2" borderId="15" xfId="0" applyFont="1" applyFill="1" applyBorder="1" applyAlignment="1">
      <alignment horizontal="center" wrapText="1" readingOrder="1"/>
    </xf>
    <xf numFmtId="0" fontId="2" fillId="2" borderId="12" xfId="0" applyFont="1" applyFill="1" applyBorder="1" applyAlignment="1">
      <alignment horizontal="center" wrapText="1" readingOrder="1"/>
    </xf>
    <xf numFmtId="0" fontId="2" fillId="2" borderId="15" xfId="0" applyFont="1" applyFill="1" applyBorder="1" applyAlignment="1">
      <alignment horizontal="center" wrapText="1" readingOrder="1"/>
    </xf>
    <xf numFmtId="3" fontId="7" fillId="2" borderId="12" xfId="0" applyNumberFormat="1" applyFont="1" applyFill="1" applyBorder="1" applyAlignment="1">
      <alignment horizontal="center" wrapText="1" readingOrder="1"/>
    </xf>
    <xf numFmtId="0" fontId="7" fillId="4" borderId="14" xfId="0" applyFont="1" applyFill="1" applyBorder="1" applyAlignment="1">
      <alignment horizontal="center" wrapText="1" readingOrder="1"/>
    </xf>
    <xf numFmtId="0" fontId="7" fillId="4" borderId="15" xfId="0" applyFont="1" applyFill="1" applyBorder="1" applyAlignment="1">
      <alignment horizontal="center" wrapText="1" readingOrder="1"/>
    </xf>
    <xf numFmtId="0" fontId="0" fillId="0" borderId="21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0" xfId="0" applyBorder="1"/>
    <xf numFmtId="0" fontId="0" fillId="0" borderId="28" xfId="0" applyBorder="1"/>
    <xf numFmtId="0" fontId="0" fillId="0" borderId="29" xfId="0" applyBorder="1"/>
    <xf numFmtId="0" fontId="11" fillId="0" borderId="27" xfId="0" applyFont="1" applyBorder="1"/>
    <xf numFmtId="0" fontId="0" fillId="6" borderId="0" xfId="0" applyFill="1"/>
    <xf numFmtId="0" fontId="0" fillId="7" borderId="0" xfId="0" applyFill="1"/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 textRotation="90" wrapText="1"/>
    </xf>
    <xf numFmtId="0" fontId="16" fillId="0" borderId="31" xfId="0" applyFont="1" applyBorder="1" applyAlignment="1">
      <alignment horizontal="center" vertical="center" wrapText="1"/>
    </xf>
    <xf numFmtId="9" fontId="16" fillId="0" borderId="31" xfId="2" applyFont="1" applyBorder="1" applyAlignment="1">
      <alignment horizontal="center" vertical="center"/>
    </xf>
    <xf numFmtId="9" fontId="16" fillId="0" borderId="31" xfId="2" applyFont="1" applyFill="1" applyBorder="1" applyAlignment="1">
      <alignment horizontal="center" vertical="center" wrapText="1"/>
    </xf>
    <xf numFmtId="0" fontId="0" fillId="0" borderId="26" xfId="0" quotePrefix="1" applyBorder="1"/>
    <xf numFmtId="0" fontId="13" fillId="5" borderId="0" xfId="0" applyFont="1" applyFill="1" applyAlignment="1">
      <alignment horizontal="center" vertical="center"/>
    </xf>
    <xf numFmtId="0" fontId="13" fillId="9" borderId="31" xfId="0" applyFont="1" applyFill="1" applyBorder="1" applyAlignment="1">
      <alignment horizontal="left" vertical="center" wrapText="1"/>
    </xf>
    <xf numFmtId="0" fontId="13" fillId="9" borderId="32" xfId="0" applyFont="1" applyFill="1" applyBorder="1" applyAlignment="1">
      <alignment horizontal="left" vertical="center" wrapText="1"/>
    </xf>
    <xf numFmtId="0" fontId="13" fillId="9" borderId="33" xfId="0" applyFont="1" applyFill="1" applyBorder="1" applyAlignment="1">
      <alignment horizontal="left" vertical="center" wrapText="1"/>
    </xf>
    <xf numFmtId="0" fontId="0" fillId="9" borderId="0" xfId="0" applyFill="1"/>
    <xf numFmtId="0" fontId="12" fillId="9" borderId="0" xfId="0" applyFont="1" applyFill="1" applyAlignment="1">
      <alignment wrapText="1"/>
    </xf>
    <xf numFmtId="0" fontId="12" fillId="9" borderId="35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9" borderId="31" xfId="0" quotePrefix="1" applyFont="1" applyFill="1" applyBorder="1" applyAlignment="1">
      <alignment horizontal="left" vertical="center" wrapText="1"/>
    </xf>
    <xf numFmtId="0" fontId="19" fillId="0" borderId="36" xfId="3" applyFont="1" applyBorder="1" applyAlignment="1">
      <alignment horizontal="left" vertical="center" wrapText="1" indent="1"/>
    </xf>
    <xf numFmtId="0" fontId="13" fillId="11" borderId="0" xfId="0" applyFont="1" applyFill="1" applyAlignment="1">
      <alignment horizontal="center" vertical="center" textRotation="90"/>
    </xf>
    <xf numFmtId="0" fontId="21" fillId="0" borderId="31" xfId="0" applyFont="1" applyBorder="1" applyAlignment="1">
      <alignment horizontal="center" vertical="center" wrapText="1"/>
    </xf>
    <xf numFmtId="9" fontId="22" fillId="0" borderId="31" xfId="2" applyFont="1" applyFill="1" applyBorder="1" applyAlignment="1">
      <alignment horizontal="center" vertical="center" wrapText="1"/>
    </xf>
    <xf numFmtId="0" fontId="18" fillId="10" borderId="31" xfId="0" applyFont="1" applyFill="1" applyBorder="1" applyAlignment="1">
      <alignment horizontal="center" vertical="center"/>
    </xf>
    <xf numFmtId="0" fontId="20" fillId="10" borderId="31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9" fontId="13" fillId="10" borderId="31" xfId="2" applyFont="1" applyFill="1" applyBorder="1" applyAlignment="1">
      <alignment horizontal="center" vertical="center"/>
    </xf>
    <xf numFmtId="0" fontId="13" fillId="9" borderId="37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/>
    </xf>
    <xf numFmtId="0" fontId="23" fillId="13" borderId="34" xfId="0" applyFont="1" applyFill="1" applyBorder="1" applyAlignment="1">
      <alignment horizontal="center" vertical="center" textRotation="90"/>
    </xf>
    <xf numFmtId="0" fontId="24" fillId="13" borderId="34" xfId="0" applyFont="1" applyFill="1" applyBorder="1" applyAlignment="1">
      <alignment horizontal="center" vertical="center" textRotation="90"/>
    </xf>
    <xf numFmtId="0" fontId="15" fillId="12" borderId="0" xfId="0" applyFont="1" applyFill="1" applyAlignment="1">
      <alignment horizontal="center" vertical="center" textRotation="90"/>
    </xf>
    <xf numFmtId="0" fontId="25" fillId="10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3" fillId="0" borderId="16" xfId="0" applyFont="1" applyBorder="1" applyAlignment="1">
      <alignment horizontal="center" wrapText="1" readingOrder="1"/>
    </xf>
    <xf numFmtId="0" fontId="3" fillId="0" borderId="18" xfId="0" applyFont="1" applyBorder="1" applyAlignment="1">
      <alignment horizontal="center" wrapText="1" readingOrder="1"/>
    </xf>
    <xf numFmtId="0" fontId="3" fillId="0" borderId="17" xfId="0" applyFont="1" applyBorder="1" applyAlignment="1">
      <alignment horizontal="center" wrapText="1" readingOrder="1"/>
    </xf>
  </cellXfs>
  <cellStyles count="4">
    <cellStyle name="Hyperlink" xfId="1" builtinId="8"/>
    <cellStyle name="Normal" xfId="0" builtinId="0"/>
    <cellStyle name="Normal 2" xfId="3" xr:uid="{76D1D412-6A13-4F4D-9E07-4B8E1EC69B2D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17318</xdr:colOff>
      <xdr:row>3</xdr:row>
      <xdr:rowOff>178954</xdr:rowOff>
    </xdr:from>
    <xdr:to>
      <xdr:col>12</xdr:col>
      <xdr:colOff>61451</xdr:colOff>
      <xdr:row>13</xdr:row>
      <xdr:rowOff>159774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4BE952F-A45B-8176-5B09-EF39A6C5169A}"/>
            </a:ext>
          </a:extLst>
        </xdr:cNvPr>
        <xdr:cNvCxnSpPr/>
      </xdr:nvCxnSpPr>
      <xdr:spPr>
        <a:xfrm>
          <a:off x="6826157" y="732019"/>
          <a:ext cx="2403875" cy="1930884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247650</xdr:colOff>
      <xdr:row>8</xdr:row>
      <xdr:rowOff>28575</xdr:rowOff>
    </xdr:from>
    <xdr:to>
      <xdr:col>33</xdr:col>
      <xdr:colOff>581025</xdr:colOff>
      <xdr:row>15</xdr:row>
      <xdr:rowOff>1771650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B1664F-F092-4112-079D-51FD92904C8D}"/>
            </a:ext>
            <a:ext uri="{147F2762-F138-4A5C-976F-8EAC2B608ADB}">
              <a16:predDERef xmlns:a16="http://schemas.microsoft.com/office/drawing/2014/main" pred="{D4BE952F-A45B-8176-5B09-EF39A6C51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11775" y="1609725"/>
          <a:ext cx="3990975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vinotto.com/RSS/templates/QFD%20Template.xls" TargetMode="External"/><Relationship Id="rId2" Type="http://schemas.openxmlformats.org/officeDocument/2006/relationships/hyperlink" Target="mailto:kevin_n_otto@yahoo.com" TargetMode="External"/><Relationship Id="rId1" Type="http://schemas.openxmlformats.org/officeDocument/2006/relationships/hyperlink" Target="http://www.robuststrategy.com/" TargetMode="External"/><Relationship Id="rId4" Type="http://schemas.openxmlformats.org/officeDocument/2006/relationships/hyperlink" Target="https://asq.org/quality-resources/qfd-quality-function-deploy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6A83-F3A7-4D6A-AB70-D645FEE33B0F}">
  <dimension ref="A1:W26"/>
  <sheetViews>
    <sheetView tabSelected="1" zoomScale="77" zoomScaleNormal="115" workbookViewId="0">
      <selection activeCell="O4" sqref="O4"/>
    </sheetView>
  </sheetViews>
  <sheetFormatPr defaultRowHeight="14.45"/>
  <cols>
    <col min="2" max="2" width="15.140625" bestFit="1" customWidth="1"/>
    <col min="4" max="4" width="25.85546875" customWidth="1"/>
    <col min="5" max="5" width="26.7109375" customWidth="1"/>
    <col min="8" max="8" width="7.28515625" customWidth="1"/>
    <col min="9" max="9" width="8.5703125" customWidth="1"/>
    <col min="10" max="11" width="9.140625" customWidth="1"/>
    <col min="18" max="18" width="0" hidden="1" customWidth="1"/>
    <col min="23" max="23" width="0" hidden="1" customWidth="1"/>
  </cols>
  <sheetData>
    <row r="1" spans="1:23">
      <c r="A1" s="111" t="s">
        <v>0</v>
      </c>
      <c r="B1" s="112"/>
      <c r="N1" s="92"/>
    </row>
    <row r="2" spans="1:23">
      <c r="A2" s="55" t="s">
        <v>1</v>
      </c>
      <c r="B2" s="53" t="s">
        <v>2</v>
      </c>
    </row>
    <row r="3" spans="1:23">
      <c r="A3" s="55" t="s">
        <v>3</v>
      </c>
      <c r="B3" s="53" t="s">
        <v>4</v>
      </c>
      <c r="H3" s="84"/>
    </row>
    <row r="4" spans="1:23">
      <c r="A4" s="55" t="s">
        <v>5</v>
      </c>
      <c r="B4" s="53" t="s">
        <v>6</v>
      </c>
      <c r="C4" s="62"/>
      <c r="D4" t="s">
        <v>7</v>
      </c>
      <c r="H4" s="84"/>
    </row>
    <row r="5" spans="1:23">
      <c r="A5" s="55" t="s">
        <v>8</v>
      </c>
      <c r="B5" s="53" t="s">
        <v>9</v>
      </c>
      <c r="C5" s="63"/>
      <c r="D5" t="s">
        <v>10</v>
      </c>
      <c r="H5" s="84"/>
      <c r="I5" s="84"/>
    </row>
    <row r="6" spans="1:23">
      <c r="A6" s="79" t="s">
        <v>11</v>
      </c>
      <c r="B6" s="54" t="s">
        <v>12</v>
      </c>
      <c r="E6" s="64"/>
      <c r="F6" s="64"/>
      <c r="G6" s="64"/>
      <c r="H6" s="85"/>
      <c r="I6" s="85"/>
      <c r="J6" s="65"/>
      <c r="K6" s="65"/>
      <c r="L6" s="65"/>
    </row>
    <row r="7" spans="1:23">
      <c r="F7" s="65"/>
      <c r="G7" s="65"/>
      <c r="H7" s="66"/>
      <c r="I7" s="66"/>
      <c r="J7" s="66"/>
      <c r="K7" s="66"/>
      <c r="L7" s="65"/>
    </row>
    <row r="8" spans="1:23" ht="17.45">
      <c r="F8" s="65"/>
      <c r="G8" s="87"/>
      <c r="H8" s="66"/>
      <c r="I8" s="66"/>
      <c r="J8" s="66"/>
      <c r="K8" s="66"/>
      <c r="L8" s="65"/>
    </row>
    <row r="9" spans="1:23" ht="17.45">
      <c r="A9" s="113" t="s">
        <v>13</v>
      </c>
      <c r="B9" s="114"/>
      <c r="C9" s="114"/>
      <c r="F9" s="65"/>
      <c r="G9" s="65"/>
      <c r="H9" s="88"/>
      <c r="I9" s="86"/>
      <c r="J9" s="66"/>
      <c r="K9" s="66"/>
      <c r="L9" s="66"/>
    </row>
    <row r="10" spans="1:23" ht="15">
      <c r="A10" s="61" t="s">
        <v>14</v>
      </c>
      <c r="B10" s="59" t="s">
        <v>15</v>
      </c>
      <c r="C10" s="57">
        <v>9</v>
      </c>
      <c r="E10" s="70" t="s">
        <v>16</v>
      </c>
      <c r="F10" s="69"/>
      <c r="G10" s="69"/>
      <c r="H10" s="81" t="str">
        <f>A3</f>
        <v>+</v>
      </c>
      <c r="I10" s="81" t="str">
        <f>A2</f>
        <v>++</v>
      </c>
      <c r="J10" s="81" t="str">
        <f>A2</f>
        <v>++</v>
      </c>
      <c r="K10" s="81"/>
      <c r="L10" s="81" t="str">
        <f>A2</f>
        <v>++</v>
      </c>
      <c r="M10" s="71"/>
      <c r="N10" s="71"/>
    </row>
    <row r="11" spans="1:23" ht="15">
      <c r="A11" s="55" t="s">
        <v>17</v>
      </c>
      <c r="B11" t="s">
        <v>18</v>
      </c>
      <c r="C11" s="55">
        <v>4</v>
      </c>
      <c r="E11" s="69" t="s">
        <v>19</v>
      </c>
      <c r="F11" s="69"/>
      <c r="G11" s="69"/>
      <c r="H11" s="81" t="str">
        <f>A4</f>
        <v>(- +)</v>
      </c>
      <c r="I11" s="81" t="str">
        <f>A5</f>
        <v>-</v>
      </c>
      <c r="J11" s="82" t="str">
        <f>A5</f>
        <v>-</v>
      </c>
      <c r="K11" s="82"/>
      <c r="L11" s="81" t="str">
        <f>A6</f>
        <v>--</v>
      </c>
      <c r="M11" s="71"/>
      <c r="N11" s="71"/>
    </row>
    <row r="12" spans="1:23" ht="15">
      <c r="A12" s="55" t="s">
        <v>20</v>
      </c>
      <c r="B12" t="s">
        <v>21</v>
      </c>
      <c r="C12" s="55">
        <v>2</v>
      </c>
      <c r="E12" s="69" t="s">
        <v>22</v>
      </c>
      <c r="F12" s="69"/>
      <c r="G12" s="69"/>
      <c r="H12" s="81" t="str">
        <f>A2</f>
        <v>++</v>
      </c>
      <c r="I12" s="81" t="str">
        <f>A4</f>
        <v>(- +)</v>
      </c>
      <c r="J12" s="82" t="str">
        <f>A3</f>
        <v>+</v>
      </c>
      <c r="K12" s="82"/>
      <c r="L12" s="81" t="str">
        <f>A6</f>
        <v>--</v>
      </c>
      <c r="M12" s="71"/>
      <c r="N12" s="71"/>
    </row>
    <row r="13" spans="1:23" ht="15">
      <c r="A13" s="56"/>
      <c r="B13" s="60" t="s">
        <v>23</v>
      </c>
      <c r="C13" s="56">
        <v>0</v>
      </c>
      <c r="E13" s="69" t="s">
        <v>24</v>
      </c>
      <c r="F13" s="69"/>
      <c r="G13" s="69"/>
      <c r="H13" s="91" t="s">
        <v>1</v>
      </c>
      <c r="I13" s="81" t="s">
        <v>3</v>
      </c>
      <c r="J13" s="82" t="s">
        <v>3</v>
      </c>
      <c r="K13" s="100"/>
      <c r="L13" s="83" t="s">
        <v>8</v>
      </c>
      <c r="M13" s="71"/>
      <c r="N13" s="71"/>
    </row>
    <row r="14" spans="1:23" ht="15">
      <c r="E14" s="69" t="s">
        <v>25</v>
      </c>
      <c r="F14" s="69"/>
      <c r="G14" s="69"/>
      <c r="H14" s="81" t="str">
        <f>A4</f>
        <v>(- +)</v>
      </c>
      <c r="I14" s="81" t="str">
        <f>A3</f>
        <v>+</v>
      </c>
      <c r="J14" s="81" t="str">
        <f>A3</f>
        <v>+</v>
      </c>
      <c r="K14" s="83"/>
      <c r="L14" s="83" t="str">
        <f>A3</f>
        <v>+</v>
      </c>
      <c r="M14" s="71"/>
      <c r="N14" s="71"/>
    </row>
    <row r="15" spans="1:23" ht="17.25" customHeight="1">
      <c r="A15" s="58"/>
      <c r="E15" s="80"/>
      <c r="F15" s="80"/>
      <c r="G15" s="80"/>
      <c r="H15" s="89"/>
      <c r="I15" s="90"/>
      <c r="J15" s="90"/>
      <c r="K15" s="101"/>
      <c r="L15" s="72"/>
      <c r="M15" s="110"/>
      <c r="N15" s="110"/>
    </row>
    <row r="16" spans="1:23" ht="160.5" customHeight="1">
      <c r="E16" s="80"/>
      <c r="F16" s="75" t="s">
        <v>26</v>
      </c>
      <c r="G16" s="75" t="s">
        <v>27</v>
      </c>
      <c r="H16" s="103" t="s">
        <v>24</v>
      </c>
      <c r="I16" s="102" t="s">
        <v>28</v>
      </c>
      <c r="J16" s="102" t="s">
        <v>29</v>
      </c>
      <c r="K16" s="102" t="s">
        <v>30</v>
      </c>
      <c r="L16" s="102" t="s">
        <v>31</v>
      </c>
      <c r="M16" s="104" t="s">
        <v>32</v>
      </c>
      <c r="N16" s="93" t="s">
        <v>33</v>
      </c>
      <c r="O16" s="93" t="s">
        <v>34</v>
      </c>
      <c r="P16" s="93" t="s">
        <v>35</v>
      </c>
      <c r="Q16" s="93" t="s">
        <v>36</v>
      </c>
      <c r="R16" s="93" t="s">
        <v>37</v>
      </c>
      <c r="S16" s="93" t="s">
        <v>38</v>
      </c>
      <c r="T16" s="93" t="s">
        <v>39</v>
      </c>
      <c r="U16" s="93" t="s">
        <v>40</v>
      </c>
      <c r="V16" s="93" t="s">
        <v>41</v>
      </c>
      <c r="W16" s="93" t="s">
        <v>42</v>
      </c>
    </row>
    <row r="17" spans="2:23" ht="20.25">
      <c r="E17" s="73" t="s">
        <v>43</v>
      </c>
      <c r="F17" s="98">
        <v>3</v>
      </c>
      <c r="G17" s="99">
        <f t="shared" ref="G17:G21" si="0">F17/19</f>
        <v>0.15789473684210525</v>
      </c>
      <c r="H17" s="96">
        <v>9</v>
      </c>
      <c r="I17" s="96">
        <v>5</v>
      </c>
      <c r="J17" s="96">
        <v>6</v>
      </c>
      <c r="K17" s="96">
        <v>8</v>
      </c>
      <c r="L17" s="96">
        <v>7</v>
      </c>
      <c r="M17" s="97"/>
      <c r="N17" s="97"/>
      <c r="O17" s="97">
        <v>7</v>
      </c>
      <c r="P17" s="97">
        <v>6</v>
      </c>
      <c r="Q17" s="97"/>
      <c r="R17" s="97"/>
      <c r="S17" s="97"/>
      <c r="T17" s="97">
        <v>2</v>
      </c>
      <c r="U17" s="97">
        <v>5</v>
      </c>
      <c r="V17" s="105">
        <v>7</v>
      </c>
      <c r="W17" s="97"/>
    </row>
    <row r="18" spans="2:23" ht="20.100000000000001">
      <c r="E18" s="73" t="s">
        <v>44</v>
      </c>
      <c r="F18" s="98">
        <v>5</v>
      </c>
      <c r="G18" s="99">
        <f t="shared" si="0"/>
        <v>0.26315789473684209</v>
      </c>
      <c r="H18" s="96">
        <v>9</v>
      </c>
      <c r="I18" s="96">
        <v>7</v>
      </c>
      <c r="J18" s="96">
        <v>6</v>
      </c>
      <c r="K18" s="96">
        <v>6</v>
      </c>
      <c r="L18" s="96">
        <v>8</v>
      </c>
      <c r="M18" s="96">
        <v>8</v>
      </c>
      <c r="N18" s="97"/>
      <c r="O18" s="97">
        <v>8</v>
      </c>
      <c r="P18" s="97">
        <v>7</v>
      </c>
      <c r="Q18" s="97"/>
      <c r="R18" s="97"/>
      <c r="S18" s="97"/>
      <c r="T18" s="97">
        <v>2</v>
      </c>
      <c r="U18" s="97">
        <v>1</v>
      </c>
      <c r="V18" s="105">
        <v>8</v>
      </c>
      <c r="W18" s="97"/>
    </row>
    <row r="19" spans="2:23" ht="20.100000000000001">
      <c r="E19" s="73" t="s">
        <v>45</v>
      </c>
      <c r="F19" s="98">
        <v>5</v>
      </c>
      <c r="G19" s="99">
        <f t="shared" si="0"/>
        <v>0.26315789473684209</v>
      </c>
      <c r="H19" s="96">
        <v>6</v>
      </c>
      <c r="I19" s="96">
        <v>8</v>
      </c>
      <c r="J19" s="96">
        <v>6</v>
      </c>
      <c r="K19" s="96">
        <v>3</v>
      </c>
      <c r="L19" s="96">
        <v>2</v>
      </c>
      <c r="M19" s="96">
        <v>7</v>
      </c>
      <c r="N19" s="97"/>
      <c r="O19" s="97">
        <v>7</v>
      </c>
      <c r="P19" s="97">
        <v>1</v>
      </c>
      <c r="Q19" s="97">
        <v>8</v>
      </c>
      <c r="R19" s="97"/>
      <c r="S19" s="97"/>
      <c r="T19" s="97">
        <v>5</v>
      </c>
      <c r="U19" s="97"/>
      <c r="V19" s="105">
        <v>2</v>
      </c>
      <c r="W19" s="97"/>
    </row>
    <row r="20" spans="2:23" ht="20.100000000000001">
      <c r="E20" s="73" t="s">
        <v>46</v>
      </c>
      <c r="F20" s="98">
        <v>5</v>
      </c>
      <c r="G20" s="99">
        <f t="shared" si="0"/>
        <v>0.26315789473684209</v>
      </c>
      <c r="H20" s="96">
        <v>9</v>
      </c>
      <c r="I20" s="96">
        <v>8</v>
      </c>
      <c r="J20" s="96">
        <v>2</v>
      </c>
      <c r="K20" s="96">
        <v>5</v>
      </c>
      <c r="L20" s="96">
        <v>5</v>
      </c>
      <c r="M20" s="96">
        <v>6</v>
      </c>
      <c r="N20" s="97">
        <v>9</v>
      </c>
      <c r="O20" s="97">
        <v>8</v>
      </c>
      <c r="P20" s="97">
        <v>6</v>
      </c>
      <c r="Q20" s="97">
        <v>7</v>
      </c>
      <c r="R20" s="97"/>
      <c r="S20" s="97">
        <v>5</v>
      </c>
      <c r="T20" s="97">
        <v>10</v>
      </c>
      <c r="U20" s="97">
        <v>9</v>
      </c>
      <c r="V20" s="105">
        <v>5</v>
      </c>
      <c r="W20" s="97"/>
    </row>
    <row r="21" spans="2:23" ht="20.100000000000001">
      <c r="E21" s="74" t="s">
        <v>47</v>
      </c>
      <c r="F21" s="98">
        <v>4</v>
      </c>
      <c r="G21" s="99">
        <f t="shared" si="0"/>
        <v>0.21052631578947367</v>
      </c>
      <c r="H21" s="96">
        <v>7</v>
      </c>
      <c r="I21" s="96">
        <v>6</v>
      </c>
      <c r="J21" s="96">
        <v>6</v>
      </c>
      <c r="K21" s="96">
        <v>6</v>
      </c>
      <c r="L21" s="96">
        <v>5</v>
      </c>
      <c r="M21" s="96">
        <v>6</v>
      </c>
      <c r="N21" s="97">
        <v>8</v>
      </c>
      <c r="O21" s="97">
        <v>7</v>
      </c>
      <c r="P21" s="97">
        <v>5</v>
      </c>
      <c r="Q21" s="97">
        <v>6</v>
      </c>
      <c r="R21" s="97"/>
      <c r="S21" s="97">
        <v>1</v>
      </c>
      <c r="T21" s="97">
        <v>8</v>
      </c>
      <c r="U21" s="97"/>
      <c r="V21" s="105">
        <v>5</v>
      </c>
      <c r="W21" s="97"/>
    </row>
    <row r="22" spans="2:23" ht="15">
      <c r="E22" s="107" t="s">
        <v>48</v>
      </c>
      <c r="F22" s="108"/>
      <c r="G22" s="109"/>
      <c r="H22" s="76">
        <f>SUM(H17:H21)</f>
        <v>40</v>
      </c>
      <c r="I22" s="76">
        <f>SUM(I17:I21)</f>
        <v>34</v>
      </c>
      <c r="J22" s="76">
        <f>SUM(J17:J21)</f>
        <v>26</v>
      </c>
      <c r="K22" s="76">
        <f>SUM(K17:K21)</f>
        <v>28</v>
      </c>
      <c r="L22" s="76">
        <f>SUM(L17:L21)</f>
        <v>27</v>
      </c>
      <c r="M22" s="76">
        <f>SUM(M17:M21)</f>
        <v>27</v>
      </c>
      <c r="N22" s="94">
        <f>SUM(N17:N21)</f>
        <v>17</v>
      </c>
      <c r="O22" s="94">
        <f>SUM(O17:O21)</f>
        <v>37</v>
      </c>
      <c r="P22" s="94">
        <f>SUM(P17:P21)</f>
        <v>25</v>
      </c>
      <c r="Q22" s="94">
        <f>SUM(Q17:Q21)</f>
        <v>21</v>
      </c>
      <c r="R22" s="94">
        <f>SUM(R17:R21)</f>
        <v>0</v>
      </c>
      <c r="S22" s="94">
        <f>SUM(S17:S21)</f>
        <v>6</v>
      </c>
      <c r="T22" s="94">
        <f>SUM(T17:T21)</f>
        <v>27</v>
      </c>
      <c r="U22" s="94">
        <f>SUM(U17:U21)</f>
        <v>15</v>
      </c>
      <c r="V22" s="94">
        <f>SUM(V17:V21)</f>
        <v>27</v>
      </c>
      <c r="W22" s="94">
        <f>SUM(W17:W21)</f>
        <v>0</v>
      </c>
    </row>
    <row r="23" spans="2:23" ht="15">
      <c r="E23" s="107" t="s">
        <v>49</v>
      </c>
      <c r="F23" s="108"/>
      <c r="G23" s="109"/>
      <c r="H23" s="77">
        <f>H22/54</f>
        <v>0.7407407407407407</v>
      </c>
      <c r="I23" s="78">
        <f>I22/54</f>
        <v>0.62962962962962965</v>
      </c>
      <c r="J23" s="78">
        <f>J22/54</f>
        <v>0.48148148148148145</v>
      </c>
      <c r="K23" s="78">
        <f>K22/54</f>
        <v>0.51851851851851849</v>
      </c>
      <c r="L23" s="78">
        <f>L22/54</f>
        <v>0.5</v>
      </c>
      <c r="M23" s="78">
        <f>M22/54</f>
        <v>0.5</v>
      </c>
      <c r="N23" s="95">
        <f t="shared" ref="N23:P23" si="1">N22/54</f>
        <v>0.31481481481481483</v>
      </c>
      <c r="O23" s="95">
        <f t="shared" si="1"/>
        <v>0.68518518518518523</v>
      </c>
      <c r="P23" s="95">
        <f t="shared" si="1"/>
        <v>0.46296296296296297</v>
      </c>
      <c r="Q23" s="95">
        <f t="shared" ref="Q23:V23" si="2">Q22/54</f>
        <v>0.3888888888888889</v>
      </c>
      <c r="R23" s="95">
        <f t="shared" si="2"/>
        <v>0</v>
      </c>
      <c r="S23" s="95">
        <f t="shared" si="2"/>
        <v>0.1111111111111111</v>
      </c>
      <c r="T23" s="95">
        <f t="shared" si="2"/>
        <v>0.5</v>
      </c>
      <c r="U23" s="95">
        <f t="shared" si="2"/>
        <v>0.27777777777777779</v>
      </c>
      <c r="V23" s="95">
        <f t="shared" si="2"/>
        <v>0.5</v>
      </c>
      <c r="W23" s="95">
        <f t="shared" ref="W23" si="3">W22/54</f>
        <v>0</v>
      </c>
    </row>
    <row r="24" spans="2:23" ht="15.4">
      <c r="E24" s="68"/>
      <c r="F24" s="68"/>
      <c r="G24" s="67"/>
      <c r="H24" s="67"/>
      <c r="I24" s="67"/>
      <c r="J24" s="67"/>
      <c r="K24" s="67"/>
      <c r="L24" s="67"/>
      <c r="M24" s="67"/>
      <c r="P24" s="67"/>
    </row>
    <row r="25" spans="2:23" ht="15.4">
      <c r="B25" t="s">
        <v>50</v>
      </c>
      <c r="E25" s="106"/>
      <c r="F25" s="106"/>
      <c r="G25" s="67"/>
      <c r="H25" s="67"/>
      <c r="I25" s="67"/>
      <c r="J25" s="67"/>
      <c r="K25" s="67"/>
      <c r="L25" s="67"/>
      <c r="M25" s="67"/>
    </row>
    <row r="26" spans="2:23" ht="15"/>
  </sheetData>
  <mergeCells count="6">
    <mergeCell ref="E25:F25"/>
    <mergeCell ref="E22:G22"/>
    <mergeCell ref="E23:G23"/>
    <mergeCell ref="M15:N15"/>
    <mergeCell ref="A1:B1"/>
    <mergeCell ref="A9:C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99"/>
  <sheetViews>
    <sheetView topLeftCell="C3" zoomScale="83" workbookViewId="0">
      <selection activeCell="M9" sqref="M9"/>
    </sheetView>
  </sheetViews>
  <sheetFormatPr defaultRowHeight="14.45"/>
  <cols>
    <col min="2" max="2" width="27.5703125" bestFit="1" customWidth="1"/>
    <col min="3" max="3" width="10.85546875" customWidth="1"/>
    <col min="4" max="4" width="11.5703125" customWidth="1"/>
    <col min="5" max="5" width="13.140625" customWidth="1"/>
    <col min="6" max="6" width="16.42578125" customWidth="1"/>
    <col min="7" max="7" width="11.85546875" customWidth="1"/>
    <col min="8" max="8" width="15.140625" customWidth="1"/>
    <col min="9" max="9" width="14.140625" customWidth="1"/>
    <col min="10" max="10" width="13.85546875" customWidth="1"/>
    <col min="13" max="13" width="12.85546875" customWidth="1"/>
    <col min="15" max="15" width="11.85546875" customWidth="1"/>
  </cols>
  <sheetData>
    <row r="1" spans="1:35">
      <c r="A1" s="1"/>
      <c r="B1" s="2"/>
      <c r="C1" s="2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ht="25.9">
      <c r="A2" s="5"/>
      <c r="B2" s="6"/>
      <c r="C2" s="7"/>
      <c r="D2" s="6"/>
      <c r="E2" s="6"/>
      <c r="F2" s="8" t="s">
        <v>51</v>
      </c>
      <c r="G2" s="9" t="s">
        <v>52</v>
      </c>
      <c r="H2" s="25" t="s">
        <v>53</v>
      </c>
      <c r="I2" s="10"/>
      <c r="J2" s="1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35" ht="20.100000000000001">
      <c r="A3" s="5"/>
      <c r="B3" s="12" t="s">
        <v>54</v>
      </c>
      <c r="C3" s="7"/>
      <c r="D3" s="13"/>
      <c r="E3" s="13"/>
      <c r="F3" s="14" t="s">
        <v>55</v>
      </c>
      <c r="G3" s="15">
        <v>45327</v>
      </c>
      <c r="H3" s="16"/>
      <c r="I3" s="16"/>
      <c r="J3" s="17"/>
      <c r="K3" s="6"/>
      <c r="L3" s="6"/>
      <c r="M3" s="6"/>
      <c r="N3" s="6"/>
      <c r="O3" s="6"/>
      <c r="P3" s="6"/>
      <c r="Q3" s="6" t="s">
        <v>56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</row>
    <row r="4" spans="1:35">
      <c r="A4" s="5"/>
      <c r="B4" s="18"/>
      <c r="C4" s="18"/>
      <c r="D4" s="6"/>
      <c r="E4" s="6"/>
      <c r="F4" s="6"/>
      <c r="G4" s="19"/>
      <c r="H4" s="19"/>
      <c r="I4" s="19"/>
      <c r="J4" s="19"/>
      <c r="K4" s="19"/>
      <c r="L4" s="6"/>
      <c r="M4" s="6"/>
      <c r="N4" s="6"/>
      <c r="O4" s="6"/>
      <c r="P4" s="6"/>
      <c r="Q4" s="6" t="s">
        <v>57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/>
    </row>
    <row r="5" spans="1:35" ht="15.4">
      <c r="A5" s="26">
        <v>1</v>
      </c>
      <c r="B5" s="27"/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6"/>
      <c r="Q5" s="20" t="s">
        <v>58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</row>
    <row r="6" spans="1:35" ht="17.45">
      <c r="A6" s="26">
        <v>2</v>
      </c>
      <c r="B6" s="27"/>
      <c r="C6" s="28"/>
      <c r="D6" s="30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6"/>
      <c r="Q6" s="20" t="s">
        <v>59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17.45">
      <c r="A7" s="26">
        <v>3</v>
      </c>
      <c r="B7" s="27"/>
      <c r="C7" s="28"/>
      <c r="D7" s="31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6"/>
      <c r="Q7" s="20" t="s">
        <v>60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5.4">
      <c r="A8" s="26">
        <v>4</v>
      </c>
      <c r="B8" s="27"/>
      <c r="C8" s="28"/>
      <c r="D8" s="31"/>
      <c r="E8" s="31"/>
      <c r="F8" s="31"/>
      <c r="G8" s="28"/>
      <c r="H8" s="29"/>
      <c r="I8" s="29"/>
      <c r="J8" s="29"/>
      <c r="K8" s="29"/>
      <c r="L8" s="29"/>
      <c r="M8" s="29"/>
      <c r="N8" s="29"/>
      <c r="O8" s="29"/>
      <c r="P8" s="6"/>
      <c r="Q8" s="21" t="s">
        <v>61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7.45">
      <c r="A9" s="26">
        <v>5</v>
      </c>
      <c r="B9" s="27"/>
      <c r="C9" s="28"/>
      <c r="D9" s="30"/>
      <c r="E9" s="30"/>
      <c r="F9" s="30"/>
      <c r="G9" s="31"/>
      <c r="H9" s="28"/>
      <c r="I9" s="29"/>
      <c r="J9" s="29"/>
      <c r="K9" s="29"/>
      <c r="L9" s="29"/>
      <c r="M9" s="29"/>
      <c r="N9" s="29"/>
      <c r="O9" s="29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ht="17.45">
      <c r="A10" s="26">
        <v>6</v>
      </c>
      <c r="B10" s="27"/>
      <c r="C10" s="28"/>
      <c r="D10" s="30"/>
      <c r="E10" s="31"/>
      <c r="F10" s="31"/>
      <c r="G10" s="31"/>
      <c r="H10" s="31"/>
      <c r="I10" s="28"/>
      <c r="J10" s="29"/>
      <c r="K10" s="29"/>
      <c r="L10" s="29"/>
      <c r="M10" s="29"/>
      <c r="N10" s="29"/>
      <c r="O10" s="29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/>
    </row>
    <row r="11" spans="1:35" ht="17.45">
      <c r="B11" s="27"/>
      <c r="C11" s="28"/>
      <c r="D11" s="32"/>
      <c r="E11" s="32"/>
      <c r="F11" s="32"/>
      <c r="G11" s="33"/>
      <c r="H11" s="32"/>
      <c r="I11" s="32"/>
      <c r="J11" s="34"/>
      <c r="K11" s="34"/>
      <c r="L11" s="34"/>
      <c r="M11" s="34"/>
      <c r="N11" s="34"/>
      <c r="O11" s="34"/>
      <c r="P11" s="6"/>
      <c r="Q11" s="20" t="s">
        <v>62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/>
    </row>
    <row r="12" spans="1:35" ht="15" hidden="1" customHeight="1">
      <c r="A12" s="35"/>
      <c r="B12" s="34"/>
      <c r="C12" s="36"/>
      <c r="D12" s="115" t="s">
        <v>63</v>
      </c>
      <c r="E12" s="117"/>
      <c r="F12" s="117"/>
      <c r="G12" s="117"/>
      <c r="H12" s="117"/>
      <c r="I12" s="117"/>
      <c r="J12" s="116"/>
      <c r="K12" s="115" t="s">
        <v>64</v>
      </c>
      <c r="L12" s="117"/>
      <c r="M12" s="117"/>
      <c r="N12" s="117"/>
      <c r="O12" s="11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/>
    </row>
    <row r="13" spans="1:35" ht="60.4">
      <c r="A13" s="26">
        <v>7</v>
      </c>
      <c r="B13" s="38" t="s">
        <v>65</v>
      </c>
      <c r="C13" s="39" t="s">
        <v>66</v>
      </c>
      <c r="D13" s="40" t="s">
        <v>67</v>
      </c>
      <c r="E13" s="40" t="s">
        <v>68</v>
      </c>
      <c r="F13" s="40" t="s">
        <v>69</v>
      </c>
      <c r="G13" s="40" t="s">
        <v>70</v>
      </c>
      <c r="H13" s="40" t="s">
        <v>71</v>
      </c>
      <c r="I13" s="40" t="s">
        <v>72</v>
      </c>
      <c r="J13" s="40" t="s">
        <v>73</v>
      </c>
      <c r="K13" s="41" t="s">
        <v>74</v>
      </c>
      <c r="L13" s="41">
        <v>2</v>
      </c>
      <c r="M13" s="41" t="s">
        <v>75</v>
      </c>
      <c r="N13" s="41">
        <v>4</v>
      </c>
      <c r="O13" s="41" t="s">
        <v>76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/>
    </row>
    <row r="14" spans="1:35" ht="15.4">
      <c r="A14" s="26">
        <v>1</v>
      </c>
      <c r="B14" s="42"/>
      <c r="C14" s="42">
        <v>5</v>
      </c>
      <c r="D14" s="42">
        <v>9</v>
      </c>
      <c r="E14" s="42">
        <v>8</v>
      </c>
      <c r="F14" s="42">
        <v>8</v>
      </c>
      <c r="G14" s="42">
        <v>10</v>
      </c>
      <c r="H14" s="42">
        <v>5</v>
      </c>
      <c r="I14" s="42">
        <v>6</v>
      </c>
      <c r="J14" s="43">
        <v>5</v>
      </c>
      <c r="K14" s="27" t="s">
        <v>77</v>
      </c>
      <c r="L14" s="27" t="s">
        <v>78</v>
      </c>
      <c r="M14" s="27" t="s">
        <v>79</v>
      </c>
      <c r="N14" s="44"/>
      <c r="O14" s="43" t="s">
        <v>80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/>
    </row>
    <row r="15" spans="1:35" ht="15.4">
      <c r="A15" s="26">
        <v>2</v>
      </c>
      <c r="B15" s="42"/>
      <c r="C15" s="42">
        <v>5</v>
      </c>
      <c r="D15" s="42">
        <v>7</v>
      </c>
      <c r="E15" s="42">
        <v>9</v>
      </c>
      <c r="F15" s="42">
        <v>9</v>
      </c>
      <c r="G15" s="31"/>
      <c r="H15" s="42">
        <v>9</v>
      </c>
      <c r="I15" s="31"/>
      <c r="J15" s="45"/>
      <c r="K15" s="44"/>
      <c r="L15" s="27" t="s">
        <v>80</v>
      </c>
      <c r="M15" s="27" t="s">
        <v>81</v>
      </c>
      <c r="N15" s="27" t="s">
        <v>77</v>
      </c>
      <c r="O15" s="45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/>
    </row>
    <row r="16" spans="1:35" ht="15.4">
      <c r="A16" s="26">
        <v>3</v>
      </c>
      <c r="B16" s="42"/>
      <c r="C16" s="42">
        <v>2</v>
      </c>
      <c r="D16" s="42">
        <v>7</v>
      </c>
      <c r="E16" s="42">
        <v>3</v>
      </c>
      <c r="F16" s="42">
        <v>4</v>
      </c>
      <c r="G16" s="31"/>
      <c r="H16" s="31"/>
      <c r="I16" s="31"/>
      <c r="J16" s="43">
        <v>9</v>
      </c>
      <c r="K16" s="44"/>
      <c r="L16" s="27" t="s">
        <v>80</v>
      </c>
      <c r="M16" s="27" t="s">
        <v>79</v>
      </c>
      <c r="N16" s="27" t="s">
        <v>78</v>
      </c>
      <c r="O16" s="45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/>
    </row>
    <row r="17" spans="1:35" ht="15.4">
      <c r="A17" s="26">
        <v>4</v>
      </c>
      <c r="B17" s="42"/>
      <c r="C17" s="42">
        <v>3</v>
      </c>
      <c r="D17" s="42">
        <v>4</v>
      </c>
      <c r="E17" s="31"/>
      <c r="F17" s="42">
        <v>9</v>
      </c>
      <c r="G17" s="31"/>
      <c r="H17" s="42">
        <v>10</v>
      </c>
      <c r="I17" s="31"/>
      <c r="J17" s="43">
        <v>5</v>
      </c>
      <c r="K17" s="27" t="s">
        <v>78</v>
      </c>
      <c r="L17" s="44"/>
      <c r="M17" s="27" t="s">
        <v>82</v>
      </c>
      <c r="N17" s="27" t="s">
        <v>79</v>
      </c>
      <c r="O17" s="45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/>
    </row>
    <row r="18" spans="1:35" ht="15.4">
      <c r="A18" s="26">
        <v>5</v>
      </c>
      <c r="B18" s="42"/>
      <c r="C18" s="42">
        <v>4</v>
      </c>
      <c r="D18" s="42">
        <v>8</v>
      </c>
      <c r="E18" s="42">
        <v>10</v>
      </c>
      <c r="F18" s="42">
        <v>10</v>
      </c>
      <c r="G18" s="42">
        <v>10</v>
      </c>
      <c r="H18" s="42">
        <v>10</v>
      </c>
      <c r="I18" s="42">
        <v>1</v>
      </c>
      <c r="J18" s="43">
        <v>3</v>
      </c>
      <c r="K18" s="44"/>
      <c r="L18" s="44"/>
      <c r="M18" s="27" t="s">
        <v>79</v>
      </c>
      <c r="N18" s="27" t="s">
        <v>83</v>
      </c>
      <c r="O18" s="43" t="s">
        <v>80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/>
    </row>
    <row r="19" spans="1:35" ht="15.4">
      <c r="A19" s="26">
        <v>7</v>
      </c>
      <c r="B19" s="42"/>
      <c r="C19" s="42">
        <v>5</v>
      </c>
      <c r="D19" s="31"/>
      <c r="E19" s="31"/>
      <c r="F19" s="42">
        <v>4</v>
      </c>
      <c r="G19" s="42">
        <v>9</v>
      </c>
      <c r="H19" s="42">
        <v>9</v>
      </c>
      <c r="I19" s="42">
        <v>5</v>
      </c>
      <c r="J19" s="45"/>
      <c r="K19" s="44"/>
      <c r="L19" s="27" t="s">
        <v>84</v>
      </c>
      <c r="M19" s="27" t="s">
        <v>81</v>
      </c>
      <c r="N19" s="44"/>
      <c r="O19" s="45"/>
      <c r="P19" s="6"/>
      <c r="Q19" s="6"/>
      <c r="R19" s="6"/>
      <c r="S19" s="6"/>
      <c r="T19" s="6"/>
      <c r="U19" s="6"/>
      <c r="V19" s="6"/>
      <c r="W19" s="6"/>
      <c r="X19" s="6"/>
      <c r="Y19" s="22" t="s">
        <v>8</v>
      </c>
      <c r="Z19" s="6"/>
      <c r="AA19" s="6"/>
      <c r="AB19" s="6"/>
      <c r="AC19" s="6"/>
      <c r="AD19" s="6"/>
      <c r="AE19" s="6"/>
      <c r="AF19" s="6"/>
      <c r="AG19" s="6"/>
      <c r="AH19" s="6"/>
      <c r="AI19" s="7"/>
    </row>
    <row r="20" spans="1:35" ht="15.4">
      <c r="A20" s="26">
        <v>8</v>
      </c>
      <c r="B20" s="42"/>
      <c r="C20" s="42">
        <v>5</v>
      </c>
      <c r="D20" s="42">
        <v>9</v>
      </c>
      <c r="E20" s="42">
        <v>9</v>
      </c>
      <c r="F20" s="42">
        <v>9</v>
      </c>
      <c r="G20" s="31"/>
      <c r="H20" s="42">
        <v>9</v>
      </c>
      <c r="I20" s="31"/>
      <c r="J20" s="45"/>
      <c r="K20" s="44"/>
      <c r="L20" s="44"/>
      <c r="M20" s="44"/>
      <c r="N20" s="44"/>
      <c r="O20" s="43" t="s">
        <v>85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/>
    </row>
    <row r="21" spans="1:35" ht="15.4">
      <c r="A21" s="26">
        <v>9</v>
      </c>
      <c r="B21" s="42"/>
      <c r="C21" s="42">
        <v>4</v>
      </c>
      <c r="D21" s="31"/>
      <c r="E21" s="42">
        <v>9</v>
      </c>
      <c r="F21" s="42">
        <v>9</v>
      </c>
      <c r="G21" s="42">
        <v>9</v>
      </c>
      <c r="H21" s="42">
        <v>4</v>
      </c>
      <c r="I21" s="42">
        <v>9</v>
      </c>
      <c r="J21" s="43">
        <v>5</v>
      </c>
      <c r="K21" s="44"/>
      <c r="L21" s="44"/>
      <c r="M21" s="27" t="s">
        <v>79</v>
      </c>
      <c r="N21" s="27" t="s">
        <v>82</v>
      </c>
      <c r="O21" s="43" t="s">
        <v>85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/>
    </row>
    <row r="22" spans="1:35" ht="15.4">
      <c r="A22" s="26">
        <v>10</v>
      </c>
      <c r="B22" s="42"/>
      <c r="C22" s="42">
        <v>4</v>
      </c>
      <c r="D22" s="42">
        <v>4</v>
      </c>
      <c r="E22" s="31"/>
      <c r="F22" s="42">
        <v>5</v>
      </c>
      <c r="G22" s="31"/>
      <c r="H22" s="31"/>
      <c r="I22" s="42">
        <v>9</v>
      </c>
      <c r="J22" s="45"/>
      <c r="K22" s="44"/>
      <c r="L22" s="27" t="s">
        <v>79</v>
      </c>
      <c r="M22" s="27" t="s">
        <v>77</v>
      </c>
      <c r="N22" s="27" t="s">
        <v>86</v>
      </c>
      <c r="O22" s="45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</row>
    <row r="23" spans="1:35" ht="15.4">
      <c r="A23" s="26">
        <v>11</v>
      </c>
      <c r="B23" s="46"/>
      <c r="C23" s="46">
        <v>3</v>
      </c>
      <c r="D23" s="46">
        <v>7</v>
      </c>
      <c r="E23" s="46">
        <v>9</v>
      </c>
      <c r="F23" s="32"/>
      <c r="G23" s="32"/>
      <c r="H23" s="32"/>
      <c r="I23" s="32"/>
      <c r="J23" s="47">
        <v>8</v>
      </c>
      <c r="K23" s="40" t="s">
        <v>78</v>
      </c>
      <c r="L23" s="40" t="s">
        <v>87</v>
      </c>
      <c r="M23" s="48"/>
      <c r="N23" s="48"/>
      <c r="O23" s="4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/>
    </row>
    <row r="24" spans="1:35" ht="30.4">
      <c r="A24" s="37"/>
      <c r="B24" s="115" t="s">
        <v>88</v>
      </c>
      <c r="C24" s="116"/>
      <c r="D24" s="40" t="s">
        <v>89</v>
      </c>
      <c r="E24" s="40" t="s">
        <v>90</v>
      </c>
      <c r="F24" s="40" t="s">
        <v>91</v>
      </c>
      <c r="G24" s="40" t="s">
        <v>92</v>
      </c>
      <c r="H24" s="40" t="s">
        <v>93</v>
      </c>
      <c r="I24" s="40" t="s">
        <v>94</v>
      </c>
      <c r="J24" s="40" t="s">
        <v>92</v>
      </c>
      <c r="K24" s="29"/>
      <c r="L24" s="29"/>
      <c r="M24" s="29"/>
      <c r="N24" s="29"/>
      <c r="O24" s="2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/>
    </row>
    <row r="25" spans="1:35" ht="15.4">
      <c r="A25" s="37"/>
      <c r="B25" s="115"/>
      <c r="C25" s="116"/>
      <c r="D25" s="50">
        <v>11857</v>
      </c>
      <c r="E25" s="40" t="s">
        <v>93</v>
      </c>
      <c r="F25" s="40">
        <v>30</v>
      </c>
      <c r="G25" s="40">
        <v>1000</v>
      </c>
      <c r="H25" s="40" t="s">
        <v>93</v>
      </c>
      <c r="I25" s="40">
        <v>100</v>
      </c>
      <c r="J25" s="40">
        <v>6</v>
      </c>
      <c r="K25" s="29"/>
      <c r="L25" s="29"/>
      <c r="M25" s="29"/>
      <c r="N25" s="29"/>
      <c r="O25" s="29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/>
    </row>
    <row r="26" spans="1:35" ht="15.4">
      <c r="A26" s="37"/>
      <c r="B26" s="115" t="s">
        <v>95</v>
      </c>
      <c r="C26" s="116"/>
      <c r="D26" s="46">
        <v>8000</v>
      </c>
      <c r="E26" s="46" t="s">
        <v>93</v>
      </c>
      <c r="F26" s="46">
        <v>0.4</v>
      </c>
      <c r="G26" s="46">
        <v>500</v>
      </c>
      <c r="H26" s="46">
        <v>112</v>
      </c>
      <c r="I26" s="46">
        <v>0</v>
      </c>
      <c r="J26" s="47">
        <v>2</v>
      </c>
      <c r="K26" s="29"/>
      <c r="L26" s="29"/>
      <c r="M26" s="29"/>
      <c r="N26" s="29"/>
      <c r="O26" s="29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/>
    </row>
    <row r="27" spans="1:35" ht="15.4">
      <c r="A27" s="37"/>
      <c r="B27" s="115" t="s">
        <v>96</v>
      </c>
      <c r="C27" s="116"/>
      <c r="D27" s="51">
        <v>5</v>
      </c>
      <c r="E27" s="51">
        <v>5</v>
      </c>
      <c r="F27" s="51">
        <v>4</v>
      </c>
      <c r="G27" s="51">
        <v>5</v>
      </c>
      <c r="H27" s="51">
        <v>3</v>
      </c>
      <c r="I27" s="51">
        <v>3</v>
      </c>
      <c r="J27" s="52">
        <v>2</v>
      </c>
      <c r="K27" s="29"/>
      <c r="L27" s="29"/>
      <c r="M27" s="29"/>
      <c r="N27" s="29"/>
      <c r="O27" s="2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/>
    </row>
    <row r="28" spans="1:35">
      <c r="A28" s="5"/>
      <c r="B28" s="6"/>
      <c r="C28" s="6"/>
      <c r="D28" s="19"/>
      <c r="E28" s="19"/>
      <c r="F28" s="19"/>
      <c r="G28" s="19"/>
      <c r="H28" s="19"/>
      <c r="I28" s="19"/>
      <c r="J28" s="19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/>
    </row>
    <row r="29" spans="1:3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/>
    </row>
    <row r="30" spans="1:3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7"/>
    </row>
    <row r="31" spans="1:3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7"/>
    </row>
    <row r="32" spans="1:3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7"/>
    </row>
    <row r="33" spans="1:3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7"/>
    </row>
    <row r="34" spans="1:3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7"/>
    </row>
    <row r="35" spans="1:3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7"/>
    </row>
    <row r="36" spans="1:3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/>
    </row>
    <row r="37" spans="1:3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/>
    </row>
    <row r="38" spans="1:3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7"/>
    </row>
    <row r="39" spans="1:3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7"/>
    </row>
    <row r="40" spans="1:3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7"/>
    </row>
    <row r="41" spans="1:3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7"/>
    </row>
    <row r="42" spans="1:3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7"/>
    </row>
    <row r="43" spans="1:3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7"/>
    </row>
    <row r="44" spans="1:3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7"/>
    </row>
    <row r="45" spans="1:3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7"/>
    </row>
    <row r="46" spans="1:3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7"/>
    </row>
    <row r="47" spans="1:3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7"/>
    </row>
    <row r="48" spans="1:3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7"/>
    </row>
    <row r="49" spans="1:3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7"/>
    </row>
    <row r="50" spans="1:3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7"/>
    </row>
    <row r="51" spans="1:3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7"/>
    </row>
    <row r="52" spans="1:3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7"/>
    </row>
    <row r="53" spans="1:3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7"/>
    </row>
    <row r="54" spans="1:3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7"/>
    </row>
    <row r="55" spans="1:3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7"/>
    </row>
    <row r="56" spans="1:3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7"/>
    </row>
    <row r="57" spans="1:3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7"/>
    </row>
    <row r="58" spans="1:3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7"/>
    </row>
    <row r="59" spans="1:3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7"/>
    </row>
    <row r="60" spans="1:3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7"/>
    </row>
    <row r="61" spans="1:3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7"/>
    </row>
    <row r="62" spans="1:3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7"/>
    </row>
    <row r="63" spans="1:3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7"/>
    </row>
    <row r="64" spans="1:3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7"/>
    </row>
    <row r="65" spans="1:3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7"/>
    </row>
    <row r="66" spans="1:3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7"/>
    </row>
    <row r="67" spans="1:3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7"/>
    </row>
    <row r="68" spans="1:3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7"/>
    </row>
    <row r="69" spans="1:3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7"/>
    </row>
    <row r="70" spans="1:3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7"/>
    </row>
    <row r="71" spans="1:3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7"/>
    </row>
    <row r="72" spans="1:3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7"/>
    </row>
    <row r="73" spans="1:3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7"/>
    </row>
    <row r="74" spans="1:3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7"/>
    </row>
    <row r="75" spans="1:3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7"/>
    </row>
    <row r="76" spans="1:3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7"/>
    </row>
    <row r="77" spans="1:3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7"/>
    </row>
    <row r="78" spans="1:3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7"/>
    </row>
    <row r="79" spans="1:3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7"/>
    </row>
    <row r="80" spans="1:3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7"/>
    </row>
    <row r="81" spans="1:3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7"/>
    </row>
    <row r="82" spans="1:3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7"/>
    </row>
    <row r="83" spans="1:3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7"/>
    </row>
    <row r="84" spans="1:3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7"/>
    </row>
    <row r="85" spans="1:3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7"/>
    </row>
    <row r="86" spans="1:3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7"/>
    </row>
    <row r="87" spans="1:3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7"/>
    </row>
    <row r="88" spans="1:3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7"/>
    </row>
    <row r="89" spans="1:3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7"/>
    </row>
    <row r="90" spans="1:3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7"/>
    </row>
    <row r="91" spans="1:3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7"/>
    </row>
    <row r="92" spans="1:3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7"/>
    </row>
    <row r="93" spans="1:3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7"/>
    </row>
    <row r="94" spans="1:3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7"/>
    </row>
    <row r="95" spans="1:3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7"/>
    </row>
    <row r="96" spans="1:3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7"/>
    </row>
    <row r="97" spans="1:3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7"/>
    </row>
    <row r="98" spans="1:3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7"/>
    </row>
    <row r="99" spans="1:3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7"/>
    </row>
    <row r="100" spans="1:3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7"/>
    </row>
    <row r="101" spans="1:3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7"/>
    </row>
    <row r="102" spans="1:3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7"/>
    </row>
    <row r="103" spans="1:3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7"/>
    </row>
    <row r="104" spans="1:3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7"/>
    </row>
    <row r="105" spans="1:3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7"/>
    </row>
    <row r="106" spans="1:3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7"/>
    </row>
    <row r="107" spans="1:3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7"/>
    </row>
    <row r="108" spans="1:3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7"/>
    </row>
    <row r="109" spans="1:3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7"/>
    </row>
    <row r="110" spans="1:3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7"/>
    </row>
    <row r="111" spans="1:3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7"/>
    </row>
    <row r="112" spans="1:3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7"/>
    </row>
    <row r="113" spans="1:3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7"/>
    </row>
    <row r="114" spans="1: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7"/>
    </row>
    <row r="115" spans="1:3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7"/>
    </row>
    <row r="116" spans="1:3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7"/>
    </row>
    <row r="117" spans="1:3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7"/>
    </row>
    <row r="118" spans="1:3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7"/>
    </row>
    <row r="119" spans="1:3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7"/>
    </row>
    <row r="120" spans="1:3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7"/>
    </row>
    <row r="121" spans="1:3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7"/>
    </row>
    <row r="122" spans="1:3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7"/>
    </row>
    <row r="123" spans="1:3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7"/>
    </row>
    <row r="124" spans="1:3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7"/>
    </row>
    <row r="125" spans="1:3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7"/>
    </row>
    <row r="126" spans="1:3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7"/>
    </row>
    <row r="127" spans="1:3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7"/>
    </row>
    <row r="128" spans="1:3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7"/>
    </row>
    <row r="129" spans="1:35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7"/>
    </row>
    <row r="130" spans="1:3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7"/>
    </row>
    <row r="131" spans="1:3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7"/>
    </row>
    <row r="132" spans="1:3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7"/>
    </row>
    <row r="133" spans="1:3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7"/>
    </row>
    <row r="134" spans="1:3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7"/>
    </row>
    <row r="135" spans="1:3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7"/>
    </row>
    <row r="136" spans="1:3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7"/>
    </row>
    <row r="137" spans="1:3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7"/>
    </row>
    <row r="138" spans="1:3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7"/>
    </row>
    <row r="139" spans="1:3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7"/>
    </row>
    <row r="140" spans="1:3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7"/>
    </row>
    <row r="141" spans="1:3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7"/>
    </row>
    <row r="142" spans="1:3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7"/>
    </row>
    <row r="143" spans="1:35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7"/>
    </row>
    <row r="144" spans="1:35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7"/>
    </row>
    <row r="145" spans="1:35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7"/>
    </row>
    <row r="146" spans="1:35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7"/>
    </row>
    <row r="147" spans="1:35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7"/>
    </row>
    <row r="148" spans="1:3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7"/>
    </row>
    <row r="149" spans="1:3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7"/>
    </row>
    <row r="150" spans="1:3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7"/>
    </row>
    <row r="151" spans="1:3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7"/>
    </row>
    <row r="152" spans="1:3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7"/>
    </row>
    <row r="153" spans="1:3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7"/>
    </row>
    <row r="154" spans="1:3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7"/>
    </row>
    <row r="155" spans="1:3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7"/>
    </row>
    <row r="156" spans="1:3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7"/>
    </row>
    <row r="157" spans="1:3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7"/>
    </row>
    <row r="158" spans="1:3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7"/>
    </row>
    <row r="159" spans="1:35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7"/>
    </row>
    <row r="160" spans="1:3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7"/>
    </row>
    <row r="161" spans="1:35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7"/>
    </row>
    <row r="162" spans="1:3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7"/>
    </row>
    <row r="163" spans="1:3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7"/>
    </row>
    <row r="164" spans="1:3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7"/>
    </row>
    <row r="165" spans="1:3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7"/>
    </row>
    <row r="166" spans="1:3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7"/>
    </row>
    <row r="167" spans="1:3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7"/>
    </row>
    <row r="168" spans="1:3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7"/>
    </row>
    <row r="169" spans="1:3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7"/>
    </row>
    <row r="170" spans="1:3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7"/>
    </row>
    <row r="171" spans="1:3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7"/>
    </row>
    <row r="172" spans="1:3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7"/>
    </row>
    <row r="173" spans="1:35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7"/>
    </row>
    <row r="174" spans="1:35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7"/>
    </row>
    <row r="175" spans="1:35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7"/>
    </row>
    <row r="176" spans="1:3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7"/>
    </row>
    <row r="177" spans="1:3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7"/>
    </row>
    <row r="178" spans="1:3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7"/>
    </row>
    <row r="179" spans="1:3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7"/>
    </row>
    <row r="180" spans="1:3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7"/>
    </row>
    <row r="181" spans="1:3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7"/>
    </row>
    <row r="182" spans="1:3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7"/>
    </row>
    <row r="183" spans="1:3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7"/>
    </row>
    <row r="184" spans="1:3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7"/>
    </row>
    <row r="185" spans="1:3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7"/>
    </row>
    <row r="186" spans="1:3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7"/>
    </row>
    <row r="187" spans="1:35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7"/>
    </row>
    <row r="188" spans="1:35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7"/>
    </row>
    <row r="189" spans="1:35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7"/>
    </row>
    <row r="190" spans="1:3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7"/>
    </row>
    <row r="191" spans="1:3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7"/>
    </row>
    <row r="192" spans="1:3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7"/>
    </row>
    <row r="193" spans="1:3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7"/>
    </row>
    <row r="194" spans="1:3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7"/>
    </row>
    <row r="195" spans="1:3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7"/>
    </row>
    <row r="196" spans="1:3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7"/>
    </row>
    <row r="197" spans="1:3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7"/>
    </row>
    <row r="198" spans="1:3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7"/>
    </row>
    <row r="199" spans="1:3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7"/>
    </row>
    <row r="200" spans="1:3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7"/>
    </row>
    <row r="201" spans="1:3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7"/>
    </row>
    <row r="202" spans="1:35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7"/>
    </row>
    <row r="203" spans="1:35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7"/>
    </row>
    <row r="204" spans="1:3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7"/>
    </row>
    <row r="205" spans="1:3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7"/>
    </row>
    <row r="206" spans="1:3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7"/>
    </row>
    <row r="207" spans="1:3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7"/>
    </row>
    <row r="208" spans="1:3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7"/>
    </row>
    <row r="209" spans="1:3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7"/>
    </row>
    <row r="210" spans="1:3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7"/>
    </row>
    <row r="211" spans="1:3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7"/>
    </row>
    <row r="212" spans="1:3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7"/>
    </row>
    <row r="213" spans="1:3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7"/>
    </row>
    <row r="214" spans="1:3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7"/>
    </row>
    <row r="215" spans="1:35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7"/>
    </row>
    <row r="216" spans="1:35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7"/>
    </row>
    <row r="217" spans="1:35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7"/>
    </row>
    <row r="218" spans="1:35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7"/>
    </row>
    <row r="219" spans="1:35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7"/>
    </row>
    <row r="220" spans="1:3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7"/>
    </row>
    <row r="221" spans="1:3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7"/>
    </row>
    <row r="222" spans="1:3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7"/>
    </row>
    <row r="223" spans="1:3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7"/>
    </row>
    <row r="224" spans="1:3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7"/>
    </row>
    <row r="225" spans="1:3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7"/>
    </row>
    <row r="226" spans="1:3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7"/>
    </row>
    <row r="227" spans="1:3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7"/>
    </row>
    <row r="228" spans="1:3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7"/>
    </row>
    <row r="229" spans="1:3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7"/>
    </row>
    <row r="230" spans="1:3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7"/>
    </row>
    <row r="231" spans="1:35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7"/>
    </row>
    <row r="232" spans="1:35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7"/>
    </row>
    <row r="233" spans="1:35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7"/>
    </row>
    <row r="234" spans="1:3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7"/>
    </row>
    <row r="235" spans="1:3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7"/>
    </row>
    <row r="236" spans="1:3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7"/>
    </row>
    <row r="237" spans="1:3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7"/>
    </row>
    <row r="238" spans="1:3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7"/>
    </row>
    <row r="239" spans="1:3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7"/>
    </row>
    <row r="240" spans="1:3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7"/>
    </row>
    <row r="241" spans="1:3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7"/>
    </row>
    <row r="242" spans="1:3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7"/>
    </row>
    <row r="243" spans="1:3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7"/>
    </row>
    <row r="244" spans="1:3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7"/>
    </row>
    <row r="245" spans="1:35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7"/>
    </row>
    <row r="246" spans="1:35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7"/>
    </row>
    <row r="247" spans="1:35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7"/>
    </row>
    <row r="248" spans="1:3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7"/>
    </row>
    <row r="249" spans="1:3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7"/>
    </row>
    <row r="250" spans="1:3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7"/>
    </row>
    <row r="251" spans="1:3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7"/>
    </row>
    <row r="252" spans="1:3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7"/>
    </row>
    <row r="253" spans="1:3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7"/>
    </row>
    <row r="254" spans="1:3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7"/>
    </row>
    <row r="255" spans="1:3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7"/>
    </row>
    <row r="256" spans="1:3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7"/>
    </row>
    <row r="257" spans="1:3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7"/>
    </row>
    <row r="258" spans="1:3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7"/>
    </row>
    <row r="259" spans="1:35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7"/>
    </row>
    <row r="260" spans="1:35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7"/>
    </row>
    <row r="261" spans="1:35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7"/>
    </row>
    <row r="262" spans="1:3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7"/>
    </row>
    <row r="263" spans="1:3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7"/>
    </row>
    <row r="264" spans="1:3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7"/>
    </row>
    <row r="265" spans="1:3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7"/>
    </row>
    <row r="266" spans="1:3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7"/>
    </row>
    <row r="267" spans="1:3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7"/>
    </row>
    <row r="268" spans="1:3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7"/>
    </row>
    <row r="269" spans="1:3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7"/>
    </row>
    <row r="270" spans="1:3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7"/>
    </row>
    <row r="271" spans="1:3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7"/>
    </row>
    <row r="272" spans="1:3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7"/>
    </row>
    <row r="273" spans="1:35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7"/>
    </row>
    <row r="274" spans="1:35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7"/>
    </row>
    <row r="275" spans="1:3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7"/>
    </row>
    <row r="276" spans="1:3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7"/>
    </row>
    <row r="277" spans="1:3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7"/>
    </row>
    <row r="278" spans="1:3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7"/>
    </row>
    <row r="279" spans="1:3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7"/>
    </row>
    <row r="280" spans="1:3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7"/>
    </row>
    <row r="281" spans="1:3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7"/>
    </row>
    <row r="282" spans="1:3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7"/>
    </row>
    <row r="283" spans="1:3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7"/>
    </row>
    <row r="284" spans="1:3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7"/>
    </row>
    <row r="285" spans="1:3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7"/>
    </row>
    <row r="286" spans="1:3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7"/>
    </row>
    <row r="287" spans="1:35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7"/>
    </row>
    <row r="288" spans="1:35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7"/>
    </row>
    <row r="289" spans="1:35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7"/>
    </row>
    <row r="290" spans="1:35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7"/>
    </row>
    <row r="291" spans="1:35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7"/>
    </row>
    <row r="292" spans="1:3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7"/>
    </row>
    <row r="293" spans="1:3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7"/>
    </row>
    <row r="294" spans="1:3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7"/>
    </row>
    <row r="295" spans="1:3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7"/>
    </row>
    <row r="296" spans="1:3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7"/>
    </row>
    <row r="297" spans="1:3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7"/>
    </row>
    <row r="298" spans="1:3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7"/>
    </row>
    <row r="299" spans="1:3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7"/>
    </row>
    <row r="300" spans="1:3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7"/>
    </row>
    <row r="301" spans="1:3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7"/>
    </row>
    <row r="302" spans="1:3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7"/>
    </row>
    <row r="303" spans="1:35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7"/>
    </row>
    <row r="304" spans="1:35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7"/>
    </row>
    <row r="305" spans="1:35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7"/>
    </row>
    <row r="306" spans="1:3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7"/>
    </row>
    <row r="307" spans="1:3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7"/>
    </row>
    <row r="308" spans="1:3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7"/>
    </row>
    <row r="309" spans="1:3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7"/>
    </row>
    <row r="310" spans="1:3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7"/>
    </row>
    <row r="311" spans="1:3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7"/>
    </row>
    <row r="312" spans="1:3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7"/>
    </row>
    <row r="313" spans="1:3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7"/>
    </row>
    <row r="314" spans="1:3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7"/>
    </row>
    <row r="315" spans="1:3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7"/>
    </row>
    <row r="316" spans="1:3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7"/>
    </row>
    <row r="317" spans="1:35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7"/>
    </row>
    <row r="318" spans="1:35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7"/>
    </row>
    <row r="319" spans="1:35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7"/>
    </row>
    <row r="320" spans="1:3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7"/>
    </row>
    <row r="321" spans="1:3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7"/>
    </row>
    <row r="322" spans="1:3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7"/>
    </row>
    <row r="323" spans="1:3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7"/>
    </row>
    <row r="324" spans="1:3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7"/>
    </row>
    <row r="325" spans="1:3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7"/>
    </row>
    <row r="326" spans="1:3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7"/>
    </row>
    <row r="327" spans="1:3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7"/>
    </row>
    <row r="328" spans="1:3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7"/>
    </row>
    <row r="329" spans="1:3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7"/>
    </row>
    <row r="330" spans="1:3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7"/>
    </row>
    <row r="331" spans="1:35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7"/>
    </row>
    <row r="332" spans="1:35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7"/>
    </row>
    <row r="333" spans="1:3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7"/>
    </row>
    <row r="334" spans="1:3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7"/>
    </row>
    <row r="335" spans="1:3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7"/>
    </row>
    <row r="336" spans="1:3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7"/>
    </row>
    <row r="337" spans="1:3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7"/>
    </row>
    <row r="338" spans="1:3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7"/>
    </row>
    <row r="339" spans="1:3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7"/>
    </row>
    <row r="340" spans="1:3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7"/>
    </row>
    <row r="341" spans="1:3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7"/>
    </row>
    <row r="342" spans="1:3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7"/>
    </row>
    <row r="343" spans="1:3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7"/>
    </row>
    <row r="344" spans="1:3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7"/>
    </row>
    <row r="345" spans="1:35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7"/>
    </row>
    <row r="346" spans="1:35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7"/>
    </row>
    <row r="347" spans="1:35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7"/>
    </row>
    <row r="348" spans="1:35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7"/>
    </row>
    <row r="349" spans="1:35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7"/>
    </row>
    <row r="350" spans="1:35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7"/>
    </row>
    <row r="351" spans="1:3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7"/>
    </row>
    <row r="352" spans="1:3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7"/>
    </row>
    <row r="353" spans="1:3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7"/>
    </row>
    <row r="354" spans="1:3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7"/>
    </row>
    <row r="355" spans="1:3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7"/>
    </row>
    <row r="356" spans="1:3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7"/>
    </row>
    <row r="357" spans="1:3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7"/>
    </row>
    <row r="358" spans="1:3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7"/>
    </row>
    <row r="359" spans="1:3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7"/>
    </row>
    <row r="360" spans="1:3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7"/>
    </row>
    <row r="361" spans="1:3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7"/>
    </row>
    <row r="362" spans="1:35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7"/>
    </row>
    <row r="363" spans="1:35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7"/>
    </row>
    <row r="364" spans="1:35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7"/>
    </row>
    <row r="365" spans="1:3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7"/>
    </row>
    <row r="366" spans="1:35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7"/>
    </row>
    <row r="367" spans="1:3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7"/>
    </row>
    <row r="368" spans="1:35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7"/>
    </row>
    <row r="369" spans="1:3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7"/>
    </row>
    <row r="370" spans="1:35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7"/>
    </row>
    <row r="371" spans="1:3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7"/>
    </row>
    <row r="372" spans="1:3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7"/>
    </row>
    <row r="373" spans="1:3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7"/>
    </row>
    <row r="374" spans="1:3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7"/>
    </row>
    <row r="375" spans="1:3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7"/>
    </row>
    <row r="376" spans="1:35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7"/>
    </row>
    <row r="377" spans="1:35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7"/>
    </row>
    <row r="378" spans="1:35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7"/>
    </row>
    <row r="379" spans="1:35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7"/>
    </row>
    <row r="380" spans="1:35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7"/>
    </row>
    <row r="381" spans="1:35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7"/>
    </row>
    <row r="382" spans="1:35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7"/>
    </row>
    <row r="383" spans="1:35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7"/>
    </row>
    <row r="384" spans="1:35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7"/>
    </row>
    <row r="385" spans="1:35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7"/>
    </row>
    <row r="386" spans="1:35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7"/>
    </row>
    <row r="387" spans="1:35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7"/>
    </row>
    <row r="388" spans="1:35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7"/>
    </row>
    <row r="389" spans="1:35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7"/>
    </row>
    <row r="390" spans="1:35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7"/>
    </row>
    <row r="391" spans="1:35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7"/>
    </row>
    <row r="392" spans="1:35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7"/>
    </row>
    <row r="393" spans="1:35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7"/>
    </row>
    <row r="394" spans="1:35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7"/>
    </row>
    <row r="395" spans="1:35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7"/>
    </row>
    <row r="396" spans="1:35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7"/>
    </row>
    <row r="397" spans="1:35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7"/>
    </row>
    <row r="398" spans="1:35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7"/>
    </row>
    <row r="399" spans="1:35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7"/>
    </row>
    <row r="400" spans="1:35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7"/>
    </row>
    <row r="401" spans="1:35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7"/>
    </row>
    <row r="402" spans="1:35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7"/>
    </row>
    <row r="403" spans="1:35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7"/>
    </row>
    <row r="404" spans="1:35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7"/>
    </row>
    <row r="405" spans="1:35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7"/>
    </row>
    <row r="406" spans="1:3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7"/>
    </row>
    <row r="407" spans="1:35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7"/>
    </row>
    <row r="408" spans="1:3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7"/>
    </row>
    <row r="409" spans="1:35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7"/>
    </row>
    <row r="410" spans="1:3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7"/>
    </row>
    <row r="411" spans="1:35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7"/>
    </row>
    <row r="412" spans="1:3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7"/>
    </row>
    <row r="413" spans="1:35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7"/>
    </row>
    <row r="414" spans="1:3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7"/>
    </row>
    <row r="415" spans="1:35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7"/>
    </row>
    <row r="416" spans="1:35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7"/>
    </row>
    <row r="417" spans="1:35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7"/>
    </row>
    <row r="418" spans="1:3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7"/>
    </row>
    <row r="419" spans="1:35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7"/>
    </row>
    <row r="420" spans="1:35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7"/>
    </row>
    <row r="421" spans="1:35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7"/>
    </row>
    <row r="422" spans="1:35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7"/>
    </row>
    <row r="423" spans="1:35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7"/>
    </row>
    <row r="424" spans="1:35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7"/>
    </row>
    <row r="425" spans="1:35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7"/>
    </row>
    <row r="426" spans="1:35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7"/>
    </row>
    <row r="427" spans="1:35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7"/>
    </row>
    <row r="428" spans="1:35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7"/>
    </row>
    <row r="429" spans="1:35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7"/>
    </row>
    <row r="430" spans="1:35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7"/>
    </row>
    <row r="431" spans="1:35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7"/>
    </row>
    <row r="432" spans="1:35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7"/>
    </row>
    <row r="433" spans="1:35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7"/>
    </row>
    <row r="434" spans="1:35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7"/>
    </row>
    <row r="435" spans="1:35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7"/>
    </row>
    <row r="436" spans="1:35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7"/>
    </row>
    <row r="437" spans="1:35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7"/>
    </row>
    <row r="438" spans="1:35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7"/>
    </row>
    <row r="439" spans="1:35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7"/>
    </row>
    <row r="440" spans="1:35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7"/>
    </row>
    <row r="441" spans="1:35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7"/>
    </row>
    <row r="442" spans="1:35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7"/>
    </row>
    <row r="443" spans="1:35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7"/>
    </row>
    <row r="444" spans="1:35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7"/>
    </row>
    <row r="445" spans="1:35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7"/>
    </row>
    <row r="446" spans="1:35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7"/>
    </row>
    <row r="447" spans="1:35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7"/>
    </row>
    <row r="448" spans="1:35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7"/>
    </row>
    <row r="449" spans="1:35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7"/>
    </row>
    <row r="450" spans="1:35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7"/>
    </row>
    <row r="451" spans="1:35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7"/>
    </row>
    <row r="452" spans="1:35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7"/>
    </row>
    <row r="453" spans="1:35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7"/>
    </row>
    <row r="454" spans="1:35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7"/>
    </row>
    <row r="455" spans="1:35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7"/>
    </row>
    <row r="456" spans="1:35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7"/>
    </row>
    <row r="457" spans="1:35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7"/>
    </row>
    <row r="458" spans="1:35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7"/>
    </row>
    <row r="459" spans="1:35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7"/>
    </row>
    <row r="460" spans="1:35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7"/>
    </row>
    <row r="461" spans="1:35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7"/>
    </row>
    <row r="462" spans="1:35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7"/>
    </row>
    <row r="463" spans="1:35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7"/>
    </row>
    <row r="464" spans="1:35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7"/>
    </row>
    <row r="465" spans="1:35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7"/>
    </row>
    <row r="466" spans="1:35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7"/>
    </row>
    <row r="467" spans="1:35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7"/>
    </row>
    <row r="468" spans="1:35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7"/>
    </row>
    <row r="469" spans="1:35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7"/>
    </row>
    <row r="470" spans="1:35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7"/>
    </row>
    <row r="471" spans="1:35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7"/>
    </row>
    <row r="472" spans="1:35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7"/>
    </row>
    <row r="473" spans="1:35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7"/>
    </row>
    <row r="474" spans="1:35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7"/>
    </row>
    <row r="475" spans="1:35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7"/>
    </row>
    <row r="476" spans="1:35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7"/>
    </row>
    <row r="477" spans="1:35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7"/>
    </row>
    <row r="478" spans="1:35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7"/>
    </row>
    <row r="479" spans="1:35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7"/>
    </row>
    <row r="480" spans="1:35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7"/>
    </row>
    <row r="481" spans="1:35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7"/>
    </row>
    <row r="482" spans="1:35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7"/>
    </row>
    <row r="483" spans="1:35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7"/>
    </row>
    <row r="484" spans="1:35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7"/>
    </row>
    <row r="485" spans="1:35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7"/>
    </row>
    <row r="486" spans="1:35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7"/>
    </row>
    <row r="487" spans="1:35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7"/>
    </row>
    <row r="488" spans="1:35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7"/>
    </row>
    <row r="489" spans="1:35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7"/>
    </row>
    <row r="490" spans="1:35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7"/>
    </row>
    <row r="491" spans="1:35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7"/>
    </row>
    <row r="492" spans="1:35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7"/>
    </row>
    <row r="493" spans="1:35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7"/>
    </row>
    <row r="494" spans="1:35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7"/>
    </row>
    <row r="495" spans="1:35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7"/>
    </row>
    <row r="496" spans="1:35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7"/>
    </row>
    <row r="497" spans="1:35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7"/>
    </row>
    <row r="498" spans="1:35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7"/>
    </row>
    <row r="499" spans="1:35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7"/>
    </row>
    <row r="500" spans="1:35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7"/>
    </row>
    <row r="501" spans="1:35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7"/>
    </row>
    <row r="502" spans="1:35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7"/>
    </row>
    <row r="503" spans="1:35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7"/>
    </row>
    <row r="504" spans="1:35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7"/>
    </row>
    <row r="505" spans="1:35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7"/>
    </row>
    <row r="506" spans="1:35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7"/>
    </row>
    <row r="507" spans="1:35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7"/>
    </row>
    <row r="508" spans="1:35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7"/>
    </row>
    <row r="509" spans="1:35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7"/>
    </row>
    <row r="510" spans="1:35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7"/>
    </row>
    <row r="511" spans="1:35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7"/>
    </row>
    <row r="512" spans="1:35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7"/>
    </row>
    <row r="513" spans="1:35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7"/>
    </row>
    <row r="514" spans="1:35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7"/>
    </row>
    <row r="515" spans="1:35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7"/>
    </row>
    <row r="516" spans="1:35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7"/>
    </row>
    <row r="517" spans="1:35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7"/>
    </row>
    <row r="518" spans="1:35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7"/>
    </row>
    <row r="519" spans="1:35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7"/>
    </row>
    <row r="520" spans="1:35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7"/>
    </row>
    <row r="521" spans="1:35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7"/>
    </row>
    <row r="522" spans="1:35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7"/>
    </row>
    <row r="523" spans="1:35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7"/>
    </row>
    <row r="524" spans="1:35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7"/>
    </row>
    <row r="525" spans="1:35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7"/>
    </row>
    <row r="526" spans="1:35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7"/>
    </row>
    <row r="527" spans="1:35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7"/>
    </row>
    <row r="528" spans="1:35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7"/>
    </row>
    <row r="529" spans="1:35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7"/>
    </row>
    <row r="530" spans="1:35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7"/>
    </row>
    <row r="531" spans="1:35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7"/>
    </row>
    <row r="532" spans="1:35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7"/>
    </row>
    <row r="533" spans="1:35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7"/>
    </row>
    <row r="534" spans="1:35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7"/>
    </row>
    <row r="535" spans="1:35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7"/>
    </row>
    <row r="536" spans="1:35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7"/>
    </row>
    <row r="537" spans="1:35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7"/>
    </row>
    <row r="538" spans="1:35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7"/>
    </row>
    <row r="539" spans="1:35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7"/>
    </row>
    <row r="540" spans="1:35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7"/>
    </row>
    <row r="541" spans="1:35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7"/>
    </row>
    <row r="542" spans="1:35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7"/>
    </row>
    <row r="543" spans="1:35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7"/>
    </row>
    <row r="544" spans="1:35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7"/>
    </row>
    <row r="545" spans="1:35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7"/>
    </row>
    <row r="546" spans="1:35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7"/>
    </row>
    <row r="547" spans="1:35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7"/>
    </row>
    <row r="548" spans="1:35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7"/>
    </row>
    <row r="549" spans="1:35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7"/>
    </row>
    <row r="550" spans="1:35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7"/>
    </row>
    <row r="551" spans="1:35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7"/>
    </row>
    <row r="552" spans="1:35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7"/>
    </row>
    <row r="553" spans="1:35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7"/>
    </row>
    <row r="554" spans="1:35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7"/>
    </row>
    <row r="555" spans="1:35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7"/>
    </row>
    <row r="556" spans="1:35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7"/>
    </row>
    <row r="557" spans="1:35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7"/>
    </row>
    <row r="558" spans="1:35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7"/>
    </row>
    <row r="559" spans="1:35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7"/>
    </row>
    <row r="560" spans="1:35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7"/>
    </row>
    <row r="561" spans="1:35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7"/>
    </row>
    <row r="562" spans="1:35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7"/>
    </row>
    <row r="563" spans="1:35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7"/>
    </row>
    <row r="564" spans="1:35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7"/>
    </row>
    <row r="565" spans="1:35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7"/>
    </row>
    <row r="566" spans="1:35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7"/>
    </row>
    <row r="567" spans="1:35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7"/>
    </row>
    <row r="568" spans="1:35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7"/>
    </row>
    <row r="569" spans="1:35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7"/>
    </row>
    <row r="570" spans="1:35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7"/>
    </row>
    <row r="571" spans="1:35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7"/>
    </row>
    <row r="572" spans="1:35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7"/>
    </row>
    <row r="573" spans="1:35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7"/>
    </row>
    <row r="574" spans="1:35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7"/>
    </row>
    <row r="575" spans="1:35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7"/>
    </row>
    <row r="576" spans="1:35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7"/>
    </row>
    <row r="577" spans="1:35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7"/>
    </row>
    <row r="578" spans="1:35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7"/>
    </row>
    <row r="579" spans="1:35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7"/>
    </row>
    <row r="580" spans="1:35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7"/>
    </row>
    <row r="581" spans="1:35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7"/>
    </row>
    <row r="582" spans="1:35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7"/>
    </row>
    <row r="583" spans="1:35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7"/>
    </row>
    <row r="584" spans="1:35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7"/>
    </row>
    <row r="585" spans="1:35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7"/>
    </row>
    <row r="586" spans="1:35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7"/>
    </row>
    <row r="587" spans="1:35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7"/>
    </row>
    <row r="588" spans="1:35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7"/>
    </row>
    <row r="589" spans="1:35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7"/>
    </row>
    <row r="590" spans="1:35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7"/>
    </row>
    <row r="591" spans="1:35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7"/>
    </row>
    <row r="592" spans="1:35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7"/>
    </row>
    <row r="593" spans="1:35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7"/>
    </row>
    <row r="594" spans="1:35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7"/>
    </row>
    <row r="595" spans="1:35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7"/>
    </row>
    <row r="596" spans="1:35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7"/>
    </row>
    <row r="597" spans="1:35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7"/>
    </row>
    <row r="598" spans="1:35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7"/>
    </row>
    <row r="599" spans="1:35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7"/>
    </row>
    <row r="600" spans="1:35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7"/>
    </row>
    <row r="601" spans="1:35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7"/>
    </row>
    <row r="602" spans="1:35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7"/>
    </row>
    <row r="603" spans="1:35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7"/>
    </row>
    <row r="604" spans="1:35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7"/>
    </row>
    <row r="605" spans="1:35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7"/>
    </row>
    <row r="606" spans="1:35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7"/>
    </row>
    <row r="607" spans="1:35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7"/>
    </row>
    <row r="608" spans="1:35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7"/>
    </row>
    <row r="609" spans="1:35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7"/>
    </row>
    <row r="610" spans="1:35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7"/>
    </row>
    <row r="611" spans="1:35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7"/>
    </row>
    <row r="612" spans="1:35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7"/>
    </row>
    <row r="613" spans="1:35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7"/>
    </row>
    <row r="614" spans="1:35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7"/>
    </row>
    <row r="615" spans="1:35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7"/>
    </row>
    <row r="616" spans="1:35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7"/>
    </row>
    <row r="617" spans="1:35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7"/>
    </row>
    <row r="618" spans="1:35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7"/>
    </row>
    <row r="619" spans="1:35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7"/>
    </row>
    <row r="620" spans="1:35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7"/>
    </row>
    <row r="621" spans="1:35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7"/>
    </row>
    <row r="622" spans="1:35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7"/>
    </row>
    <row r="623" spans="1:35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7"/>
    </row>
    <row r="624" spans="1:35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7"/>
    </row>
    <row r="625" spans="1:35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7"/>
    </row>
    <row r="626" spans="1:35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7"/>
    </row>
    <row r="627" spans="1:35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7"/>
    </row>
    <row r="628" spans="1:35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7"/>
    </row>
    <row r="629" spans="1:35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7"/>
    </row>
    <row r="630" spans="1:35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7"/>
    </row>
    <row r="631" spans="1:35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7"/>
    </row>
    <row r="632" spans="1:35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7"/>
    </row>
    <row r="633" spans="1:35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7"/>
    </row>
    <row r="634" spans="1:35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7"/>
    </row>
    <row r="635" spans="1:35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7"/>
    </row>
    <row r="636" spans="1:35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7"/>
    </row>
    <row r="637" spans="1:35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7"/>
    </row>
    <row r="638" spans="1:35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7"/>
    </row>
    <row r="639" spans="1:35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7"/>
    </row>
    <row r="640" spans="1:35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7"/>
    </row>
    <row r="641" spans="1:35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7"/>
    </row>
    <row r="642" spans="1:35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7"/>
    </row>
    <row r="643" spans="1:35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7"/>
    </row>
    <row r="644" spans="1:35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7"/>
    </row>
    <row r="645" spans="1:35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7"/>
    </row>
    <row r="646" spans="1:35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7"/>
    </row>
    <row r="647" spans="1:35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7"/>
    </row>
    <row r="648" spans="1:35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7"/>
    </row>
    <row r="649" spans="1:35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7"/>
    </row>
    <row r="650" spans="1:35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7"/>
    </row>
    <row r="651" spans="1:35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7"/>
    </row>
    <row r="652" spans="1:35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7"/>
    </row>
    <row r="653" spans="1:35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7"/>
    </row>
    <row r="654" spans="1:35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7"/>
    </row>
    <row r="655" spans="1:35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7"/>
    </row>
    <row r="656" spans="1:35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7"/>
    </row>
    <row r="657" spans="1:35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7"/>
    </row>
    <row r="658" spans="1:35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7"/>
    </row>
    <row r="659" spans="1:35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7"/>
    </row>
    <row r="660" spans="1:35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7"/>
    </row>
    <row r="661" spans="1:35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7"/>
    </row>
    <row r="662" spans="1:35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7"/>
    </row>
    <row r="663" spans="1:35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7"/>
    </row>
    <row r="664" spans="1:35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7"/>
    </row>
    <row r="665" spans="1:35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7"/>
    </row>
    <row r="666" spans="1:35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7"/>
    </row>
    <row r="667" spans="1:35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7"/>
    </row>
    <row r="668" spans="1:35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7"/>
    </row>
    <row r="669" spans="1:35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7"/>
    </row>
    <row r="670" spans="1:35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7"/>
    </row>
    <row r="671" spans="1:35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7"/>
    </row>
    <row r="672" spans="1:35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7"/>
    </row>
    <row r="673" spans="1:35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7"/>
    </row>
    <row r="674" spans="1:35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7"/>
    </row>
    <row r="675" spans="1:35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7"/>
    </row>
    <row r="676" spans="1:35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7"/>
    </row>
    <row r="677" spans="1:35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7"/>
    </row>
    <row r="678" spans="1:35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7"/>
    </row>
    <row r="679" spans="1:35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7"/>
    </row>
    <row r="680" spans="1:35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7"/>
    </row>
    <row r="681" spans="1:35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7"/>
    </row>
    <row r="682" spans="1:35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7"/>
    </row>
    <row r="683" spans="1:35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7"/>
    </row>
    <row r="684" spans="1:35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7"/>
    </row>
    <row r="685" spans="1:35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7"/>
    </row>
    <row r="686" spans="1:35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7"/>
    </row>
    <row r="687" spans="1:35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7"/>
    </row>
    <row r="688" spans="1:35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7"/>
    </row>
    <row r="689" spans="1:35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7"/>
    </row>
    <row r="690" spans="1:35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7"/>
    </row>
    <row r="691" spans="1:35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7"/>
    </row>
    <row r="692" spans="1:35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7"/>
    </row>
    <row r="693" spans="1:35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7"/>
    </row>
    <row r="694" spans="1:35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7"/>
    </row>
    <row r="695" spans="1:35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7"/>
    </row>
    <row r="696" spans="1:35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7"/>
    </row>
    <row r="697" spans="1:35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7"/>
    </row>
    <row r="698" spans="1:35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7"/>
    </row>
    <row r="699" spans="1:35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7"/>
    </row>
    <row r="700" spans="1:35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7"/>
    </row>
    <row r="701" spans="1:35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7"/>
    </row>
    <row r="702" spans="1:35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7"/>
    </row>
    <row r="703" spans="1:35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7"/>
    </row>
    <row r="704" spans="1:35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7"/>
    </row>
    <row r="705" spans="1:35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7"/>
    </row>
    <row r="706" spans="1:35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7"/>
    </row>
    <row r="707" spans="1:35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7"/>
    </row>
    <row r="708" spans="1:35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7"/>
    </row>
    <row r="709" spans="1:35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7"/>
    </row>
    <row r="710" spans="1:35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7"/>
    </row>
    <row r="711" spans="1:35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7"/>
    </row>
    <row r="712" spans="1:35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7"/>
    </row>
    <row r="713" spans="1:35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7"/>
    </row>
    <row r="714" spans="1:35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7"/>
    </row>
    <row r="715" spans="1:35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7"/>
    </row>
    <row r="716" spans="1:35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7"/>
    </row>
    <row r="717" spans="1:35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7"/>
    </row>
    <row r="718" spans="1:35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7"/>
    </row>
    <row r="719" spans="1:35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7"/>
    </row>
    <row r="720" spans="1:35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7"/>
    </row>
    <row r="721" spans="1:35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7"/>
    </row>
    <row r="722" spans="1:35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7"/>
    </row>
    <row r="723" spans="1:35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7"/>
    </row>
    <row r="724" spans="1:35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7"/>
    </row>
    <row r="725" spans="1:35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7"/>
    </row>
    <row r="726" spans="1:35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7"/>
    </row>
    <row r="727" spans="1:35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7"/>
    </row>
    <row r="728" spans="1:35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7"/>
    </row>
    <row r="729" spans="1:35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7"/>
    </row>
    <row r="730" spans="1:35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7"/>
    </row>
    <row r="731" spans="1:35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7"/>
    </row>
    <row r="732" spans="1:35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7"/>
    </row>
    <row r="733" spans="1:35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7"/>
    </row>
    <row r="734" spans="1:35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7"/>
    </row>
    <row r="735" spans="1:35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7"/>
    </row>
    <row r="736" spans="1:35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7"/>
    </row>
    <row r="737" spans="1:35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7"/>
    </row>
    <row r="738" spans="1:35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7"/>
    </row>
    <row r="739" spans="1:35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7"/>
    </row>
    <row r="740" spans="1:35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7"/>
    </row>
    <row r="741" spans="1:35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7"/>
    </row>
    <row r="742" spans="1:35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7"/>
    </row>
    <row r="743" spans="1:35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7"/>
    </row>
    <row r="744" spans="1:35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7"/>
    </row>
    <row r="745" spans="1:35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7"/>
    </row>
    <row r="746" spans="1:35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7"/>
    </row>
    <row r="747" spans="1:35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7"/>
    </row>
    <row r="748" spans="1:35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7"/>
    </row>
    <row r="749" spans="1:35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7"/>
    </row>
    <row r="750" spans="1:35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7"/>
    </row>
    <row r="751" spans="1:35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7"/>
    </row>
    <row r="752" spans="1:35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7"/>
    </row>
    <row r="753" spans="1:35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7"/>
    </row>
    <row r="754" spans="1:35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7"/>
    </row>
    <row r="755" spans="1:35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7"/>
    </row>
    <row r="756" spans="1:35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7"/>
    </row>
    <row r="757" spans="1:35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7"/>
    </row>
    <row r="758" spans="1:35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7"/>
    </row>
    <row r="759" spans="1:35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7"/>
    </row>
    <row r="760" spans="1:35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7"/>
    </row>
    <row r="761" spans="1:35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7"/>
    </row>
    <row r="762" spans="1:35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7"/>
    </row>
    <row r="763" spans="1:35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7"/>
    </row>
    <row r="764" spans="1:35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7"/>
    </row>
    <row r="765" spans="1:35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7"/>
    </row>
    <row r="766" spans="1:35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7"/>
    </row>
    <row r="767" spans="1:35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7"/>
    </row>
    <row r="768" spans="1:35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7"/>
    </row>
    <row r="769" spans="1:35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7"/>
    </row>
    <row r="770" spans="1:35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7"/>
    </row>
    <row r="771" spans="1:35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7"/>
    </row>
    <row r="772" spans="1:35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7"/>
    </row>
    <row r="773" spans="1:35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7"/>
    </row>
    <row r="774" spans="1:35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7"/>
    </row>
    <row r="775" spans="1:35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7"/>
    </row>
    <row r="776" spans="1:35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7"/>
    </row>
    <row r="777" spans="1:35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7"/>
    </row>
    <row r="778" spans="1:35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7"/>
    </row>
    <row r="779" spans="1:35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7"/>
    </row>
    <row r="780" spans="1:35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7"/>
    </row>
    <row r="781" spans="1:35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7"/>
    </row>
    <row r="782" spans="1:35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7"/>
    </row>
    <row r="783" spans="1:35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7"/>
    </row>
    <row r="784" spans="1:35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7"/>
    </row>
    <row r="785" spans="1:35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7"/>
    </row>
    <row r="786" spans="1:35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7"/>
    </row>
    <row r="787" spans="1:35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7"/>
    </row>
    <row r="788" spans="1:35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7"/>
    </row>
    <row r="789" spans="1:35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7"/>
    </row>
    <row r="790" spans="1:35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7"/>
    </row>
    <row r="791" spans="1:35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7"/>
    </row>
    <row r="792" spans="1:35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7"/>
    </row>
    <row r="793" spans="1:35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7"/>
    </row>
    <row r="794" spans="1:35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7"/>
    </row>
    <row r="795" spans="1:35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7"/>
    </row>
    <row r="796" spans="1:35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7"/>
    </row>
    <row r="797" spans="1:35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7"/>
    </row>
    <row r="798" spans="1:35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7"/>
    </row>
    <row r="799" spans="1:35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7"/>
    </row>
    <row r="800" spans="1:35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7"/>
    </row>
    <row r="801" spans="1:35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7"/>
    </row>
    <row r="802" spans="1:35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7"/>
    </row>
    <row r="803" spans="1:35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7"/>
    </row>
    <row r="804" spans="1:35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7"/>
    </row>
    <row r="805" spans="1:35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7"/>
    </row>
    <row r="806" spans="1:35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7"/>
    </row>
    <row r="807" spans="1:35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7"/>
    </row>
    <row r="808" spans="1:35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7"/>
    </row>
    <row r="809" spans="1:35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7"/>
    </row>
    <row r="810" spans="1:35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7"/>
    </row>
    <row r="811" spans="1:35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7"/>
    </row>
    <row r="812" spans="1:35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7"/>
    </row>
    <row r="813" spans="1:35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7"/>
    </row>
    <row r="814" spans="1:35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7"/>
    </row>
    <row r="815" spans="1:35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7"/>
    </row>
    <row r="816" spans="1:35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7"/>
    </row>
    <row r="817" spans="1:35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7"/>
    </row>
    <row r="818" spans="1:35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7"/>
    </row>
    <row r="819" spans="1:35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7"/>
    </row>
    <row r="820" spans="1:35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7"/>
    </row>
    <row r="821" spans="1:35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7"/>
    </row>
    <row r="822" spans="1:35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7"/>
    </row>
    <row r="823" spans="1:35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7"/>
    </row>
    <row r="824" spans="1:35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7"/>
    </row>
    <row r="825" spans="1:35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7"/>
    </row>
    <row r="826" spans="1:35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7"/>
    </row>
    <row r="827" spans="1:35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7"/>
    </row>
    <row r="828" spans="1:35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7"/>
    </row>
    <row r="829" spans="1:35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7"/>
    </row>
    <row r="830" spans="1:35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7"/>
    </row>
    <row r="831" spans="1:35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7"/>
    </row>
    <row r="832" spans="1:35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7"/>
    </row>
    <row r="833" spans="1:35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7"/>
    </row>
    <row r="834" spans="1:35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7"/>
    </row>
    <row r="835" spans="1:35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7"/>
    </row>
    <row r="836" spans="1:35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7"/>
    </row>
    <row r="837" spans="1:35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7"/>
    </row>
    <row r="838" spans="1:35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7"/>
    </row>
    <row r="839" spans="1:35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7"/>
    </row>
    <row r="840" spans="1:35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7"/>
    </row>
    <row r="841" spans="1:35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7"/>
    </row>
    <row r="842" spans="1:35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7"/>
    </row>
    <row r="843" spans="1:35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7"/>
    </row>
    <row r="844" spans="1:35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7"/>
    </row>
    <row r="845" spans="1:35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7"/>
    </row>
    <row r="846" spans="1:35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7"/>
    </row>
    <row r="847" spans="1:35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7"/>
    </row>
    <row r="848" spans="1:35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7"/>
    </row>
    <row r="849" spans="1:35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7"/>
    </row>
    <row r="850" spans="1:35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7"/>
    </row>
    <row r="851" spans="1:35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7"/>
    </row>
    <row r="852" spans="1:35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7"/>
    </row>
    <row r="853" spans="1:35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7"/>
    </row>
    <row r="854" spans="1:35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7"/>
    </row>
    <row r="855" spans="1:35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7"/>
    </row>
    <row r="856" spans="1:35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7"/>
    </row>
    <row r="857" spans="1:35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7"/>
    </row>
    <row r="858" spans="1:35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7"/>
    </row>
    <row r="859" spans="1:35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7"/>
    </row>
    <row r="860" spans="1:35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7"/>
    </row>
    <row r="861" spans="1:35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7"/>
    </row>
    <row r="862" spans="1:35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7"/>
    </row>
    <row r="863" spans="1:35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7"/>
    </row>
    <row r="864" spans="1:35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7"/>
    </row>
    <row r="865" spans="1:35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7"/>
    </row>
    <row r="866" spans="1:35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7"/>
    </row>
    <row r="867" spans="1:35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7"/>
    </row>
    <row r="868" spans="1:35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7"/>
    </row>
    <row r="869" spans="1:35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7"/>
    </row>
    <row r="870" spans="1:35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7"/>
    </row>
    <row r="871" spans="1:35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7"/>
    </row>
    <row r="872" spans="1:35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7"/>
    </row>
    <row r="873" spans="1:35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7"/>
    </row>
    <row r="874" spans="1:35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7"/>
    </row>
    <row r="875" spans="1:35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7"/>
    </row>
    <row r="876" spans="1:35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7"/>
    </row>
    <row r="877" spans="1:35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7"/>
    </row>
    <row r="878" spans="1:35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7"/>
    </row>
    <row r="879" spans="1:35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7"/>
    </row>
    <row r="880" spans="1:35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7"/>
    </row>
    <row r="881" spans="1:35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7"/>
    </row>
    <row r="882" spans="1:35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7"/>
    </row>
    <row r="883" spans="1:35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7"/>
    </row>
    <row r="884" spans="1:35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7"/>
    </row>
    <row r="885" spans="1:35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7"/>
    </row>
    <row r="886" spans="1:35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7"/>
    </row>
    <row r="887" spans="1:35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7"/>
    </row>
    <row r="888" spans="1:35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7"/>
    </row>
    <row r="889" spans="1:35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7"/>
    </row>
    <row r="890" spans="1:35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7"/>
    </row>
    <row r="891" spans="1:35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7"/>
    </row>
    <row r="892" spans="1:35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7"/>
    </row>
    <row r="893" spans="1:35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7"/>
    </row>
    <row r="894" spans="1:35">
      <c r="A894" s="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7"/>
    </row>
    <row r="895" spans="1:35">
      <c r="A895" s="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7"/>
    </row>
    <row r="896" spans="1:35">
      <c r="A896" s="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7"/>
    </row>
    <row r="897" spans="1:35">
      <c r="A897" s="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7"/>
    </row>
    <row r="898" spans="1:35">
      <c r="A898" s="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7"/>
    </row>
    <row r="899" spans="1:35">
      <c r="A899" s="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7"/>
    </row>
    <row r="900" spans="1:35">
      <c r="A900" s="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7"/>
    </row>
    <row r="901" spans="1:35">
      <c r="A901" s="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7"/>
    </row>
    <row r="902" spans="1:35">
      <c r="A902" s="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7"/>
    </row>
    <row r="903" spans="1:35">
      <c r="A903" s="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7"/>
    </row>
    <row r="904" spans="1:35">
      <c r="A904" s="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7"/>
    </row>
    <row r="905" spans="1:35">
      <c r="A905" s="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7"/>
    </row>
    <row r="906" spans="1:35">
      <c r="A906" s="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7"/>
    </row>
    <row r="907" spans="1:35">
      <c r="A907" s="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7"/>
    </row>
    <row r="908" spans="1:35">
      <c r="A908" s="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7"/>
    </row>
    <row r="909" spans="1:35">
      <c r="A909" s="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7"/>
    </row>
    <row r="910" spans="1:35">
      <c r="A910" s="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7"/>
    </row>
    <row r="911" spans="1:35">
      <c r="A911" s="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7"/>
    </row>
    <row r="912" spans="1:35">
      <c r="A912" s="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7"/>
    </row>
    <row r="913" spans="1:35">
      <c r="A913" s="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7"/>
    </row>
    <row r="914" spans="1:35">
      <c r="A914" s="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7"/>
    </row>
    <row r="915" spans="1:35">
      <c r="A915" s="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7"/>
    </row>
    <row r="916" spans="1:35">
      <c r="A916" s="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7"/>
    </row>
    <row r="917" spans="1:35">
      <c r="A917" s="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7"/>
    </row>
    <row r="918" spans="1:35">
      <c r="A918" s="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7"/>
    </row>
    <row r="919" spans="1:35">
      <c r="A919" s="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7"/>
    </row>
    <row r="920" spans="1:35">
      <c r="A920" s="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7"/>
    </row>
    <row r="921" spans="1:35">
      <c r="A921" s="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7"/>
    </row>
    <row r="922" spans="1:35">
      <c r="A922" s="5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7"/>
    </row>
    <row r="923" spans="1:35">
      <c r="A923" s="5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7"/>
    </row>
    <row r="924" spans="1:35">
      <c r="A924" s="5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7"/>
    </row>
    <row r="925" spans="1:35">
      <c r="A925" s="5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7"/>
    </row>
    <row r="926" spans="1:35">
      <c r="A926" s="5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7"/>
    </row>
    <row r="927" spans="1:35">
      <c r="A927" s="5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7"/>
    </row>
    <row r="928" spans="1:35">
      <c r="A928" s="5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7"/>
    </row>
    <row r="929" spans="1:35">
      <c r="A929" s="5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7"/>
    </row>
    <row r="930" spans="1:35">
      <c r="A930" s="5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7"/>
    </row>
    <row r="931" spans="1:35">
      <c r="A931" s="5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7"/>
    </row>
    <row r="932" spans="1:35">
      <c r="A932" s="5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7"/>
    </row>
    <row r="933" spans="1:35">
      <c r="A933" s="5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7"/>
    </row>
    <row r="934" spans="1:35">
      <c r="A934" s="5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7"/>
    </row>
    <row r="935" spans="1:35">
      <c r="A935" s="5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7"/>
    </row>
    <row r="936" spans="1:35">
      <c r="A936" s="5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7"/>
    </row>
    <row r="937" spans="1:35">
      <c r="A937" s="5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7"/>
    </row>
    <row r="938" spans="1:35">
      <c r="A938" s="5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7"/>
    </row>
    <row r="939" spans="1:35">
      <c r="A939" s="5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7"/>
    </row>
    <row r="940" spans="1:35">
      <c r="A940" s="5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7"/>
    </row>
    <row r="941" spans="1:35">
      <c r="A941" s="5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7"/>
    </row>
    <row r="942" spans="1:35">
      <c r="A942" s="5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7"/>
    </row>
    <row r="943" spans="1:35">
      <c r="A943" s="5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7"/>
    </row>
    <row r="944" spans="1:35">
      <c r="A944" s="5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7"/>
    </row>
    <row r="945" spans="1:35">
      <c r="A945" s="5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7"/>
    </row>
    <row r="946" spans="1:35">
      <c r="A946" s="5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7"/>
    </row>
    <row r="947" spans="1:35">
      <c r="A947" s="5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7"/>
    </row>
    <row r="948" spans="1:35">
      <c r="A948" s="5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7"/>
    </row>
    <row r="949" spans="1:35">
      <c r="A949" s="5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7"/>
    </row>
    <row r="950" spans="1:35">
      <c r="A950" s="5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7"/>
    </row>
    <row r="951" spans="1:35">
      <c r="A951" s="5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7"/>
    </row>
    <row r="952" spans="1:35">
      <c r="A952" s="5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7"/>
    </row>
    <row r="953" spans="1:35">
      <c r="A953" s="5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7"/>
    </row>
    <row r="954" spans="1:35">
      <c r="A954" s="5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7"/>
    </row>
    <row r="955" spans="1:35">
      <c r="A955" s="5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7"/>
    </row>
    <row r="956" spans="1:35">
      <c r="A956" s="5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7"/>
    </row>
    <row r="957" spans="1:35">
      <c r="A957" s="5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7"/>
    </row>
    <row r="958" spans="1:35">
      <c r="A958" s="5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7"/>
    </row>
    <row r="959" spans="1:35">
      <c r="A959" s="5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7"/>
    </row>
    <row r="960" spans="1:35">
      <c r="A960" s="5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7"/>
    </row>
    <row r="961" spans="1:35">
      <c r="A961" s="5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7"/>
    </row>
    <row r="962" spans="1:35">
      <c r="A962" s="5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7"/>
    </row>
    <row r="963" spans="1:35">
      <c r="A963" s="5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7"/>
    </row>
    <row r="964" spans="1:35">
      <c r="A964" s="5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7"/>
    </row>
    <row r="965" spans="1:35">
      <c r="A965" s="5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7"/>
    </row>
    <row r="966" spans="1:35">
      <c r="A966" s="5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7"/>
    </row>
    <row r="967" spans="1:35">
      <c r="A967" s="5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7"/>
    </row>
    <row r="968" spans="1:35">
      <c r="A968" s="5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7"/>
    </row>
    <row r="969" spans="1:35">
      <c r="A969" s="5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7"/>
    </row>
    <row r="970" spans="1:35">
      <c r="A970" s="5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7"/>
    </row>
    <row r="971" spans="1:35">
      <c r="A971" s="5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7"/>
    </row>
    <row r="972" spans="1:35">
      <c r="A972" s="5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7"/>
    </row>
    <row r="973" spans="1:35">
      <c r="A973" s="5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7"/>
    </row>
    <row r="974" spans="1:35">
      <c r="A974" s="5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7"/>
    </row>
    <row r="975" spans="1:35">
      <c r="A975" s="5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7"/>
    </row>
    <row r="976" spans="1:35">
      <c r="A976" s="5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7"/>
    </row>
    <row r="977" spans="1:35">
      <c r="A977" s="5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7"/>
    </row>
    <row r="978" spans="1:35">
      <c r="A978" s="5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7"/>
    </row>
    <row r="979" spans="1:35">
      <c r="A979" s="5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7"/>
    </row>
    <row r="980" spans="1:35">
      <c r="A980" s="5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7"/>
    </row>
    <row r="981" spans="1:35">
      <c r="A981" s="5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7"/>
    </row>
    <row r="982" spans="1:35">
      <c r="A982" s="5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7"/>
    </row>
    <row r="983" spans="1:35">
      <c r="A983" s="5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7"/>
    </row>
    <row r="984" spans="1:35">
      <c r="A984" s="5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7"/>
    </row>
    <row r="985" spans="1:35">
      <c r="A985" s="5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7"/>
    </row>
    <row r="986" spans="1:35">
      <c r="A986" s="5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7"/>
    </row>
    <row r="987" spans="1:35">
      <c r="A987" s="5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7"/>
    </row>
    <row r="988" spans="1:35">
      <c r="A988" s="5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7"/>
    </row>
    <row r="989" spans="1:35">
      <c r="A989" s="5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7"/>
    </row>
    <row r="990" spans="1:35">
      <c r="A990" s="5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7"/>
    </row>
    <row r="991" spans="1:35">
      <c r="A991" s="5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7"/>
    </row>
    <row r="992" spans="1:35">
      <c r="A992" s="5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7"/>
    </row>
    <row r="993" spans="1:35">
      <c r="A993" s="5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7"/>
    </row>
    <row r="994" spans="1:35">
      <c r="A994" s="5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7"/>
    </row>
    <row r="995" spans="1:35">
      <c r="A995" s="5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7"/>
    </row>
    <row r="996" spans="1:35">
      <c r="A996" s="5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7"/>
    </row>
    <row r="997" spans="1:35">
      <c r="A997" s="5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7"/>
    </row>
    <row r="998" spans="1:35">
      <c r="A998" s="5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7"/>
    </row>
    <row r="999" spans="1:35">
      <c r="A999" s="2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24"/>
    </row>
  </sheetData>
  <mergeCells count="6">
    <mergeCell ref="B27:C27"/>
    <mergeCell ref="D12:J12"/>
    <mergeCell ref="K12:O12"/>
    <mergeCell ref="B24:C24"/>
    <mergeCell ref="B25:C25"/>
    <mergeCell ref="B26:C26"/>
  </mergeCells>
  <hyperlinks>
    <hyperlink ref="Q5" r:id="rId1" xr:uid="{0CFEAAC8-6D31-4E51-A990-8B655E182868}"/>
    <hyperlink ref="Q6" r:id="rId2" xr:uid="{83ED74C7-68B2-4A89-9EDE-4DC5019DC348}"/>
    <hyperlink ref="Q7" r:id="rId3" xr:uid="{540536FC-7750-45FF-BD6D-D358696196D4}"/>
    <hyperlink ref="Q11" r:id="rId4" xr:uid="{092B743A-747D-435E-8BC0-A290A2E561E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15" ma:contentTypeDescription="Create a new document." ma:contentTypeScope="" ma:versionID="1a9a80924bb8c627947ea08aea0d71db">
  <xsd:schema xmlns:xsd="http://www.w3.org/2001/XMLSchema" xmlns:xs="http://www.w3.org/2001/XMLSchema" xmlns:p="http://schemas.microsoft.com/office/2006/metadata/properties" xmlns:ns2="9e2af165-ec9c-4ad2-b335-315480fd5b02" xmlns:ns3="ee7af416-fd08-4c05-917f-587071341363" targetNamespace="http://schemas.microsoft.com/office/2006/metadata/properties" ma:root="true" ma:fieldsID="f339b8934c97a2a2c05511197e96318d" ns2:_="" ns3:_="">
    <xsd:import namespace="9e2af165-ec9c-4ad2-b335-315480fd5b02"/>
    <xsd:import namespace="ee7af416-fd08-4c05-917f-587071341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af416-fd08-4c05-917f-5870713413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f630daa-485b-4536-bd0d-1bdfdbff191a}" ma:internalName="TaxCatchAll" ma:showField="CatchAllData" ma:web="ee7af416-fd08-4c05-917f-587071341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2af165-ec9c-4ad2-b335-315480fd5b02">
      <Terms xmlns="http://schemas.microsoft.com/office/infopath/2007/PartnerControls"/>
    </lcf76f155ced4ddcb4097134ff3c332f>
    <TaxCatchAll xmlns="ee7af416-fd08-4c05-917f-5870713413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B4F0C-506C-41F5-8C9F-8026058C93AC}"/>
</file>

<file path=customXml/itemProps2.xml><?xml version="1.0" encoding="utf-8"?>
<ds:datastoreItem xmlns:ds="http://schemas.openxmlformats.org/officeDocument/2006/customXml" ds:itemID="{B1752EDD-7CC1-476F-8453-8CA3E4ACFF3C}"/>
</file>

<file path=customXml/itemProps3.xml><?xml version="1.0" encoding="utf-8"?>
<ds:datastoreItem xmlns:ds="http://schemas.openxmlformats.org/officeDocument/2006/customXml" ds:itemID="{B23C5C07-755F-4AB4-97C8-C1317A739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Janelle Christine Pena</cp:lastModifiedBy>
  <cp:revision/>
  <dcterms:created xsi:type="dcterms:W3CDTF">2024-02-01T04:53:07Z</dcterms:created>
  <dcterms:modified xsi:type="dcterms:W3CDTF">2024-09-09T03:26:10Z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0x010100D3AA294FAA464C47BE50DA13D622A3B4</vt:lpwstr>
  </property>
  <property fmtid="{D5CDD505-2E9C-101B-9397-08002B2CF9AE}" pid="3" name="MediaServiceImageTags">
    <vt:lpwstr/>
  </property>
</Properties>
</file>