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oud\Desktop\"/>
    </mc:Choice>
  </mc:AlternateContent>
  <xr:revisionPtr revIDLastSave="114" documentId="11_0348EF9813468CAC649E96AD230F41B9E82D5308" xr6:coauthVersionLast="45" xr6:coauthVersionMax="45" xr10:uidLastSave="{67281131-2788-451D-8B31-4D5C35845311}"/>
  <bookViews>
    <workbookView xWindow="0" yWindow="0" windowWidth="17280" windowHeight="7410" xr2:uid="{00000000-000D-0000-FFFF-FFFF00000000}"/>
  </bookViews>
  <sheets>
    <sheet name="Template" sheetId="2" r:id="rId1"/>
  </sheets>
  <externalReferences>
    <externalReference r:id="rId2"/>
  </externalReferences>
  <definedNames>
    <definedName name="Correlation_Options">'[1]Data Validation Sources'!$C$2:$C$6</definedName>
    <definedName name="_xlnm.Print_Area" localSheetId="0">Template!$A$1:$N$39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2" l="1"/>
  <c r="H23" i="2"/>
  <c r="G23" i="2"/>
  <c r="F23" i="2"/>
  <c r="E23" i="2"/>
  <c r="D23" i="2"/>
  <c r="D25" i="2" s="1"/>
  <c r="I12" i="2"/>
  <c r="I13" i="2"/>
  <c r="I14" i="2"/>
  <c r="I15" i="2"/>
  <c r="I16" i="2"/>
  <c r="I17" i="2"/>
  <c r="I19" i="2"/>
  <c r="I20" i="2"/>
  <c r="I23" i="2" l="1"/>
  <c r="E24" i="2" s="1"/>
  <c r="E25" i="2"/>
  <c r="F25" i="2"/>
  <c r="G25" i="2"/>
  <c r="H25" i="2"/>
  <c r="F24" i="2" l="1"/>
  <c r="H24" i="2"/>
  <c r="G24" i="2"/>
  <c r="D24" i="2"/>
  <c r="I24" i="2" l="1"/>
</calcChain>
</file>

<file path=xl/sharedStrings.xml><?xml version="1.0" encoding="utf-8"?>
<sst xmlns="http://schemas.openxmlformats.org/spreadsheetml/2006/main" count="69" uniqueCount="68">
  <si>
    <t>Quality Function Deployment</t>
  </si>
  <si>
    <t>Project Title:</t>
  </si>
  <si>
    <t>Remote Excavator</t>
  </si>
  <si>
    <t>Project Leader:</t>
  </si>
  <si>
    <t>Davis Geniza</t>
  </si>
  <si>
    <t>Correlation:</t>
  </si>
  <si>
    <t>+</t>
  </si>
  <si>
    <t>.</t>
  </si>
  <si>
    <t>-</t>
  </si>
  <si>
    <t>Date:</t>
  </si>
  <si>
    <t>Positive</t>
  </si>
  <si>
    <t>No correlation</t>
  </si>
  <si>
    <t>Negative</t>
  </si>
  <si>
    <t>You need only to fill the white and blue cells.</t>
  </si>
  <si>
    <t>Relationships:</t>
  </si>
  <si>
    <t>Strong</t>
  </si>
  <si>
    <t>Moderate</t>
  </si>
  <si>
    <t>Weak</t>
  </si>
  <si>
    <t>None</t>
  </si>
  <si>
    <t>Desired direction of improvement (↑,0,↓)</t>
  </si>
  <si>
    <t>1: low, 5: high</t>
  </si>
  <si>
    <t>Functional Requirements (How)
→</t>
  </si>
  <si>
    <t>Lead Acid Battery Power Supply</t>
  </si>
  <si>
    <t>Arduino Programmed Electronic Control Unit</t>
  </si>
  <si>
    <t>Motion Systems Control Unit</t>
  </si>
  <si>
    <t>Arm and Bucket Kinematics and Design</t>
  </si>
  <si>
    <t>Body Design</t>
  </si>
  <si>
    <t>Competitive evaluation (1: low, 5: high)</t>
  </si>
  <si>
    <t>Customer importance rating</t>
  </si>
  <si>
    <t>Customer Requirements - (What)
↓</t>
  </si>
  <si>
    <t>Weighted Score</t>
  </si>
  <si>
    <t>Satisfaction rating</t>
  </si>
  <si>
    <t>Competitor rating 1</t>
  </si>
  <si>
    <t>Competitor rating 2</t>
  </si>
  <si>
    <t>Competitor rating 3</t>
  </si>
  <si>
    <t>Remote Operation</t>
  </si>
  <si>
    <t>Electrically Operated</t>
  </si>
  <si>
    <t>Full Work Day</t>
  </si>
  <si>
    <t>Digs 1'x6'' Irrigation Trench</t>
  </si>
  <si>
    <t>Ground Penetrating Radar</t>
  </si>
  <si>
    <t>Durability</t>
  </si>
  <si>
    <t>Test Procedures</t>
  </si>
  <si>
    <t>Testing Objectives</t>
  </si>
  <si>
    <t>Test 1</t>
  </si>
  <si>
    <t>Charge, Recharge, and Battery Compatibility</t>
  </si>
  <si>
    <t>Test 2</t>
  </si>
  <si>
    <t>ECU Operational Testing</t>
  </si>
  <si>
    <t>Test 3</t>
  </si>
  <si>
    <t>FEA</t>
  </si>
  <si>
    <t>Test 4</t>
  </si>
  <si>
    <t>Hydraulic Compaitbility Testing</t>
  </si>
  <si>
    <t>Technical importance score</t>
  </si>
  <si>
    <t>Importance %</t>
  </si>
  <si>
    <t>Priorities rank</t>
  </si>
  <si>
    <t>Current performance</t>
  </si>
  <si>
    <t>Target</t>
  </si>
  <si>
    <t>Benchmark</t>
  </si>
  <si>
    <t>Difficulty</t>
  </si>
  <si>
    <t>1: very easy, 5: very difficult</t>
  </si>
  <si>
    <t>Cost and time</t>
  </si>
  <si>
    <t>Priority to improve</t>
  </si>
  <si>
    <t>Comments/Conclusion:</t>
  </si>
  <si>
    <t>Continuous Improvement Toolkit . www.citoolkit.com</t>
  </si>
  <si>
    <t>Guide:</t>
  </si>
  <si>
    <t>Fill in the “What's” the customer requirements and the importance rating per requirement.</t>
  </si>
  <si>
    <t>Fill the “How's” listing the processes or characteristics that are needed to meet the customer requirements.</t>
  </si>
  <si>
    <t>Fill in the matrix the impact that the 'How's' has on each 'What'.</t>
  </si>
  <si>
    <t>Look at the bottom to see which “How” should be given highest priority.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</si>
</sst>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name val="Arial"/>
    </font>
    <font>
      <sz val="8"/>
      <name val="Arial"/>
    </font>
    <font>
      <sz val="10"/>
      <name val="Calibri"/>
      <family val="2"/>
      <scheme val="minor"/>
    </font>
    <font>
      <sz val="10"/>
      <color rgb="FF0000CC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9"/>
      <color rgb="FF0000CC"/>
      <name val="Calibri"/>
      <family val="2"/>
      <scheme val="minor"/>
    </font>
    <font>
      <sz val="8"/>
      <color indexed="55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color indexed="1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24"/>
      <name val="Calibri"/>
      <family val="2"/>
      <scheme val="minor"/>
    </font>
    <font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3E1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5" fillId="4" borderId="0" xfId="0" applyFont="1" applyFill="1" applyAlignment="1" applyProtection="1">
      <alignment horizontal="right" vertical="center"/>
    </xf>
    <xf numFmtId="0" fontId="6" fillId="4" borderId="13" xfId="0" applyFont="1" applyFill="1" applyBorder="1" applyAlignment="1" applyProtection="1">
      <alignment horizontal="center" vertical="center"/>
    </xf>
    <xf numFmtId="0" fontId="5" fillId="4" borderId="13" xfId="0" quotePrefix="1" applyFont="1" applyFill="1" applyBorder="1" applyAlignment="1" applyProtection="1">
      <alignment horizontal="center" vertical="center"/>
    </xf>
    <xf numFmtId="0" fontId="5" fillId="4" borderId="13" xfId="0" applyFont="1" applyFill="1" applyBorder="1" applyAlignment="1" applyProtection="1">
      <alignment horizontal="center" vertical="center"/>
    </xf>
    <xf numFmtId="0" fontId="9" fillId="4" borderId="13" xfId="0" quotePrefix="1" applyFont="1" applyFill="1" applyBorder="1" applyAlignment="1" applyProtection="1">
      <alignment horizontal="center" vertical="center"/>
    </xf>
    <xf numFmtId="0" fontId="9" fillId="4" borderId="13" xfId="0" applyFont="1" applyFill="1" applyBorder="1" applyAlignment="1" applyProtection="1">
      <alignment horizontal="center" vertical="center"/>
    </xf>
    <xf numFmtId="0" fontId="2" fillId="4" borderId="0" xfId="0" applyFont="1" applyFill="1" applyProtection="1"/>
    <xf numFmtId="0" fontId="4" fillId="4" borderId="0" xfId="0" applyFont="1" applyFill="1" applyBorder="1" applyAlignment="1" applyProtection="1">
      <alignment horizontal="right" vertical="center"/>
    </xf>
    <xf numFmtId="0" fontId="3" fillId="4" borderId="0" xfId="0" applyFont="1" applyFill="1" applyBorder="1" applyAlignment="1" applyProtection="1">
      <alignment horizontal="left" vertical="center"/>
    </xf>
    <xf numFmtId="0" fontId="5" fillId="4" borderId="0" xfId="0" applyFont="1" applyFill="1" applyBorder="1" applyAlignment="1" applyProtection="1">
      <alignment vertical="center"/>
    </xf>
    <xf numFmtId="0" fontId="6" fillId="4" borderId="0" xfId="0" applyFont="1" applyFill="1" applyBorder="1" applyProtection="1"/>
    <xf numFmtId="0" fontId="2" fillId="4" borderId="0" xfId="0" applyFont="1" applyFill="1" applyBorder="1" applyAlignment="1" applyProtection="1">
      <alignment horizontal="right" vertical="center"/>
    </xf>
    <xf numFmtId="0" fontId="8" fillId="4" borderId="0" xfId="0" applyFont="1" applyFill="1" applyAlignment="1" applyProtection="1">
      <alignment horizontal="center"/>
    </xf>
    <xf numFmtId="0" fontId="9" fillId="4" borderId="0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vertical="center"/>
    </xf>
    <xf numFmtId="0" fontId="16" fillId="4" borderId="0" xfId="0" applyFont="1" applyFill="1" applyBorder="1" applyAlignment="1" applyProtection="1">
      <alignment horizontal="left" vertical="center"/>
    </xf>
    <xf numFmtId="0" fontId="12" fillId="4" borderId="7" xfId="0" applyFont="1" applyFill="1" applyBorder="1" applyAlignment="1" applyProtection="1">
      <alignment horizontal="right" vertical="center"/>
    </xf>
    <xf numFmtId="0" fontId="2" fillId="4" borderId="0" xfId="0" applyFont="1" applyFill="1" applyBorder="1" applyProtection="1"/>
    <xf numFmtId="0" fontId="10" fillId="4" borderId="0" xfId="0" applyFont="1" applyFill="1" applyBorder="1" applyAlignment="1" applyProtection="1">
      <alignment horizontal="center"/>
    </xf>
    <xf numFmtId="0" fontId="11" fillId="4" borderId="10" xfId="0" applyFont="1" applyFill="1" applyBorder="1" applyAlignment="1" applyProtection="1">
      <alignment horizontal="right" vertical="center" wrapText="1"/>
    </xf>
    <xf numFmtId="0" fontId="8" fillId="4" borderId="0" xfId="0" applyFont="1" applyFill="1" applyBorder="1" applyAlignment="1" applyProtection="1">
      <alignment horizontal="center"/>
    </xf>
    <xf numFmtId="0" fontId="12" fillId="4" borderId="7" xfId="0" applyFont="1" applyFill="1" applyBorder="1" applyAlignment="1" applyProtection="1">
      <alignment horizontal="center" vertical="center" wrapText="1"/>
    </xf>
    <xf numFmtId="0" fontId="11" fillId="4" borderId="9" xfId="0" applyFont="1" applyFill="1" applyBorder="1" applyAlignment="1" applyProtection="1">
      <alignment horizontal="center" wrapText="1"/>
    </xf>
    <xf numFmtId="0" fontId="12" fillId="4" borderId="3" xfId="0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vertical="center"/>
    </xf>
    <xf numFmtId="0" fontId="12" fillId="4" borderId="9" xfId="0" applyFont="1" applyFill="1" applyBorder="1" applyAlignment="1" applyProtection="1">
      <alignment horizontal="right" vertical="center"/>
    </xf>
    <xf numFmtId="0" fontId="4" fillId="4" borderId="9" xfId="0" applyFont="1" applyFill="1" applyBorder="1" applyAlignment="1" applyProtection="1">
      <alignment horizontal="center" vertical="center"/>
    </xf>
    <xf numFmtId="0" fontId="14" fillId="4" borderId="5" xfId="0" applyFont="1" applyFill="1" applyBorder="1" applyAlignment="1" applyProtection="1">
      <alignment horizontal="center"/>
    </xf>
    <xf numFmtId="9" fontId="4" fillId="4" borderId="7" xfId="0" applyNumberFormat="1" applyFont="1" applyFill="1" applyBorder="1" applyAlignment="1" applyProtection="1">
      <alignment horizontal="center" vertical="center"/>
    </xf>
    <xf numFmtId="9" fontId="14" fillId="4" borderId="0" xfId="0" applyNumberFormat="1" applyFont="1" applyFill="1" applyBorder="1" applyAlignment="1" applyProtection="1">
      <alignment horizontal="center"/>
    </xf>
    <xf numFmtId="0" fontId="15" fillId="4" borderId="7" xfId="0" applyFont="1" applyFill="1" applyBorder="1" applyAlignment="1" applyProtection="1">
      <alignment horizontal="center" vertical="center"/>
    </xf>
    <xf numFmtId="0" fontId="16" fillId="4" borderId="0" xfId="0" applyFont="1" applyFill="1" applyBorder="1" applyAlignment="1" applyProtection="1">
      <alignment horizontal="center"/>
    </xf>
    <xf numFmtId="0" fontId="2" fillId="4" borderId="4" xfId="0" applyFont="1" applyFill="1" applyBorder="1" applyAlignment="1" applyProtection="1">
      <alignment vertical="center"/>
    </xf>
    <xf numFmtId="0" fontId="12" fillId="4" borderId="4" xfId="0" applyFont="1" applyFill="1" applyBorder="1" applyAlignment="1" applyProtection="1">
      <alignment horizontal="right" vertical="center"/>
    </xf>
    <xf numFmtId="0" fontId="12" fillId="4" borderId="6" xfId="0" applyFont="1" applyFill="1" applyBorder="1" applyAlignment="1" applyProtection="1">
      <alignment horizontal="right" vertical="center"/>
    </xf>
    <xf numFmtId="0" fontId="17" fillId="4" borderId="0" xfId="0" applyFont="1" applyFill="1" applyBorder="1" applyAlignment="1" applyProtection="1">
      <alignment horizontal="center"/>
    </xf>
    <xf numFmtId="0" fontId="10" fillId="4" borderId="0" xfId="0" applyFont="1" applyFill="1" applyBorder="1" applyAlignment="1" applyProtection="1">
      <alignment horizontal="left"/>
    </xf>
    <xf numFmtId="0" fontId="19" fillId="4" borderId="3" xfId="0" applyFont="1" applyFill="1" applyBorder="1" applyAlignment="1" applyProtection="1">
      <alignment horizontal="right" vertical="center"/>
    </xf>
    <xf numFmtId="0" fontId="8" fillId="4" borderId="0" xfId="0" applyFont="1" applyFill="1" applyBorder="1" applyAlignment="1" applyProtection="1">
      <alignment horizontal="right"/>
    </xf>
    <xf numFmtId="0" fontId="10" fillId="4" borderId="0" xfId="0" applyFont="1" applyFill="1" applyBorder="1" applyAlignment="1" applyProtection="1">
      <alignment horizontal="center" vertical="center"/>
    </xf>
    <xf numFmtId="0" fontId="4" fillId="4" borderId="0" xfId="0" applyFont="1" applyFill="1" applyProtection="1"/>
    <xf numFmtId="0" fontId="2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vertical="center"/>
    </xf>
    <xf numFmtId="0" fontId="16" fillId="4" borderId="0" xfId="0" applyFont="1" applyFill="1" applyAlignment="1" applyProtection="1">
      <alignment vertical="center"/>
    </xf>
    <xf numFmtId="0" fontId="7" fillId="3" borderId="13" xfId="0" applyFont="1" applyFill="1" applyBorder="1" applyAlignment="1" applyProtection="1">
      <alignment horizontal="left" vertical="center"/>
      <protection locked="0"/>
    </xf>
    <xf numFmtId="0" fontId="4" fillId="5" borderId="8" xfId="0" applyFont="1" applyFill="1" applyBorder="1" applyAlignment="1" applyProtection="1">
      <alignment horizontal="left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left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0" fontId="16" fillId="3" borderId="6" xfId="0" applyFont="1" applyFill="1" applyBorder="1" applyAlignment="1" applyProtection="1">
      <alignment horizontal="center" vertical="center"/>
      <protection locked="0"/>
    </xf>
    <xf numFmtId="0" fontId="16" fillId="3" borderId="10" xfId="0" applyFont="1" applyFill="1" applyBorder="1" applyAlignment="1" applyProtection="1">
      <alignment horizontal="center" vertical="center"/>
      <protection locked="0"/>
    </xf>
    <xf numFmtId="0" fontId="16" fillId="3" borderId="7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Protection="1">
      <protection locked="0"/>
    </xf>
    <xf numFmtId="0" fontId="4" fillId="3" borderId="15" xfId="0" applyFont="1" applyFill="1" applyBorder="1" applyProtection="1">
      <protection locked="0"/>
    </xf>
    <xf numFmtId="0" fontId="4" fillId="3" borderId="15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3" borderId="19" xfId="0" applyFont="1" applyFill="1" applyBorder="1" applyProtection="1">
      <protection locked="0"/>
    </xf>
    <xf numFmtId="0" fontId="4" fillId="3" borderId="20" xfId="0" applyFont="1" applyFill="1" applyBorder="1" applyProtection="1">
      <protection locked="0"/>
    </xf>
    <xf numFmtId="0" fontId="4" fillId="3" borderId="0" xfId="0" applyFont="1" applyFill="1" applyBorder="1" applyProtection="1"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4" fillId="3" borderId="21" xfId="0" applyFont="1" applyFill="1" applyBorder="1" applyAlignment="1" applyProtection="1">
      <alignment vertical="center"/>
      <protection locked="0"/>
    </xf>
    <xf numFmtId="0" fontId="21" fillId="4" borderId="0" xfId="0" applyFont="1" applyFill="1" applyBorder="1" applyProtection="1"/>
    <xf numFmtId="17" fontId="7" fillId="3" borderId="13" xfId="0" applyNumberFormat="1" applyFont="1" applyFill="1" applyBorder="1" applyAlignment="1" applyProtection="1">
      <alignment horizontal="left" vertical="center"/>
      <protection locked="0"/>
    </xf>
    <xf numFmtId="0" fontId="22" fillId="3" borderId="7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center" vertical="center"/>
    </xf>
    <xf numFmtId="0" fontId="10" fillId="4" borderId="5" xfId="0" applyFont="1" applyFill="1" applyBorder="1" applyAlignment="1" applyProtection="1">
      <alignment horizontal="center"/>
    </xf>
    <xf numFmtId="0" fontId="10" fillId="4" borderId="1" xfId="0" applyFont="1" applyFill="1" applyBorder="1" applyAlignment="1" applyProtection="1">
      <alignment horizontal="center"/>
    </xf>
    <xf numFmtId="0" fontId="4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protection locked="0"/>
    </xf>
    <xf numFmtId="0" fontId="18" fillId="3" borderId="7" xfId="0" applyFont="1" applyFill="1" applyBorder="1" applyAlignment="1" applyProtection="1">
      <alignment horizontal="center" vertical="center"/>
      <protection locked="0"/>
    </xf>
    <xf numFmtId="0" fontId="15" fillId="5" borderId="7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C3E1FF"/>
      <color rgb="FF99CCFF"/>
      <color rgb="FF0000CC"/>
      <color rgb="FFEAEAEA"/>
      <color rgb="FFFFFF99"/>
      <color rgb="FF66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5</xdr:row>
      <xdr:rowOff>85725</xdr:rowOff>
    </xdr:from>
    <xdr:to>
      <xdr:col>20</xdr:col>
      <xdr:colOff>228600</xdr:colOff>
      <xdr:row>10</xdr:row>
      <xdr:rowOff>247650</xdr:rowOff>
    </xdr:to>
    <xdr:grpSp>
      <xdr:nvGrpSpPr>
        <xdr:cNvPr id="2" name="Group 3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9906000" y="1133475"/>
          <a:ext cx="3571875" cy="1133475"/>
          <a:chOff x="364" y="70"/>
          <a:chExt cx="376" cy="134"/>
        </a:xfrm>
      </xdr:grpSpPr>
      <xdr:sp macro="" textlink="">
        <xdr:nvSpPr>
          <xdr:cNvPr id="3" name="AutoShape 3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64" y="70"/>
            <a:ext cx="376" cy="134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12700">
            <a:solidFill>
              <a:schemeClr val="bg1">
                <a:lumMod val="65000"/>
              </a:schemeClr>
            </a:solidFill>
            <a:miter lim="800000"/>
            <a:headEnd/>
            <a:tailEnd/>
          </a:ln>
        </xdr:spPr>
      </xdr:sp>
      <xdr:sp macro="" textlink="">
        <xdr:nvSpPr>
          <xdr:cNvPr id="4" name="Rectangle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422" y="167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5" name="Rectangle 3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459" y="140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6" name="Rectangle 3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497" y="167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7" name="Rectangle 3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497" y="115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8" name="Rectangle 3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534" y="141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9" name="Rectangle 3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571" y="167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10" name="Rectangle 3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534" y="87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11" name="Rectangle 4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571" y="114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12" name="Rectangle 4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609" y="140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13" name="Rectangle 4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647" y="167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aadeddin/Desktop/QFD/House%20of%20Quality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use of Quality 1"/>
      <sheetName val="Data Validation Sources"/>
      <sheetName val="House of Quality 2"/>
      <sheetName val="House of Quality 3"/>
      <sheetName val="House of Quality 4"/>
      <sheetName val="About"/>
    </sheetNames>
    <sheetDataSet>
      <sheetData sheetId="0" refreshError="1"/>
      <sheetData sheetId="1">
        <row r="2">
          <cell r="C2" t="str">
            <v>┼┼</v>
          </cell>
        </row>
        <row r="3">
          <cell r="C3" t="str">
            <v>┼</v>
          </cell>
        </row>
        <row r="4">
          <cell r="C4" t="str">
            <v>▬</v>
          </cell>
        </row>
        <row r="5">
          <cell r="C5" t="str">
            <v>▼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showGridLines="0" tabSelected="1" zoomScaleNormal="100" workbookViewId="0">
      <selection activeCell="C18" sqref="C18"/>
    </sheetView>
  </sheetViews>
  <sheetFormatPr defaultColWidth="8.85546875" defaultRowHeight="12.75"/>
  <cols>
    <col min="1" max="1" width="2.7109375" style="7" customWidth="1"/>
    <col min="2" max="2" width="12.28515625" style="7" customWidth="1"/>
    <col min="3" max="3" width="30.7109375" style="7" customWidth="1"/>
    <col min="4" max="8" width="10.7109375" style="7" customWidth="1"/>
    <col min="9" max="13" width="8.7109375" style="7" customWidth="1"/>
    <col min="14" max="14" width="2.7109375" style="7" customWidth="1"/>
    <col min="15" max="16384" width="8.85546875" style="7"/>
  </cols>
  <sheetData>
    <row r="1" spans="1:13" ht="31.5">
      <c r="B1" s="72" t="s">
        <v>0</v>
      </c>
    </row>
    <row r="2" spans="1:13" ht="13.15" customHeight="1">
      <c r="B2" s="8"/>
      <c r="G2" s="9"/>
      <c r="H2" s="9"/>
      <c r="K2" s="10"/>
      <c r="L2" s="11"/>
    </row>
    <row r="3" spans="1:13" ht="13.15" customHeight="1">
      <c r="B3" s="8" t="s">
        <v>1</v>
      </c>
      <c r="C3" s="47" t="s">
        <v>2</v>
      </c>
      <c r="D3" s="12"/>
      <c r="E3" s="9"/>
      <c r="F3" s="13"/>
      <c r="G3" s="12"/>
      <c r="K3" s="14"/>
      <c r="L3" s="15"/>
    </row>
    <row r="4" spans="1:13">
      <c r="B4" s="8" t="s">
        <v>3</v>
      </c>
      <c r="C4" s="47" t="s">
        <v>4</v>
      </c>
      <c r="D4" s="12"/>
      <c r="E4" s="9"/>
      <c r="F4" s="13"/>
      <c r="G4" s="12"/>
      <c r="I4" s="1" t="s">
        <v>5</v>
      </c>
      <c r="J4" s="5" t="s">
        <v>6</v>
      </c>
      <c r="K4" s="6" t="s">
        <v>7</v>
      </c>
      <c r="L4" s="5" t="s">
        <v>8</v>
      </c>
    </row>
    <row r="5" spans="1:13">
      <c r="B5" s="8" t="s">
        <v>9</v>
      </c>
      <c r="C5" s="73"/>
      <c r="D5" s="12"/>
      <c r="E5" s="9"/>
      <c r="F5" s="13"/>
      <c r="G5" s="12"/>
      <c r="J5" s="3" t="s">
        <v>10</v>
      </c>
      <c r="K5" s="4" t="s">
        <v>11</v>
      </c>
      <c r="L5" s="3" t="s">
        <v>12</v>
      </c>
    </row>
    <row r="6" spans="1:13">
      <c r="B6" s="12"/>
      <c r="C6" s="9"/>
      <c r="D6" s="12"/>
      <c r="E6" s="9"/>
      <c r="F6" s="13"/>
      <c r="G6" s="12"/>
      <c r="K6" s="14"/>
      <c r="L6" s="15"/>
    </row>
    <row r="7" spans="1:13">
      <c r="B7" s="12"/>
      <c r="C7" s="16" t="s">
        <v>13</v>
      </c>
      <c r="D7" s="12"/>
      <c r="E7" s="9"/>
      <c r="F7" s="13"/>
      <c r="G7" s="12"/>
      <c r="I7" s="1" t="s">
        <v>14</v>
      </c>
      <c r="J7" s="4">
        <v>9</v>
      </c>
      <c r="K7" s="4">
        <v>3</v>
      </c>
      <c r="L7" s="4">
        <v>1</v>
      </c>
      <c r="M7" s="4"/>
    </row>
    <row r="8" spans="1:13">
      <c r="B8" s="12"/>
      <c r="C8" s="9"/>
      <c r="D8" s="12"/>
      <c r="E8" s="9"/>
      <c r="F8" s="13"/>
      <c r="G8" s="12"/>
      <c r="H8" s="9"/>
      <c r="J8" s="2" t="s">
        <v>15</v>
      </c>
      <c r="K8" s="2" t="s">
        <v>16</v>
      </c>
      <c r="L8" s="2" t="s">
        <v>17</v>
      </c>
      <c r="M8" s="2" t="s">
        <v>18</v>
      </c>
    </row>
    <row r="9" spans="1:13">
      <c r="B9" s="12"/>
      <c r="C9" s="17" t="s">
        <v>19</v>
      </c>
      <c r="D9" s="58"/>
      <c r="E9" s="59"/>
      <c r="F9" s="59"/>
      <c r="G9" s="59"/>
      <c r="H9" s="59"/>
      <c r="K9" s="14"/>
      <c r="L9" s="15"/>
    </row>
    <row r="10" spans="1:13" ht="25.5">
      <c r="A10" s="18"/>
      <c r="B10" s="19" t="s">
        <v>20</v>
      </c>
      <c r="C10" s="20" t="s">
        <v>21</v>
      </c>
      <c r="D10" s="78" t="s">
        <v>22</v>
      </c>
      <c r="E10" s="78" t="s">
        <v>23</v>
      </c>
      <c r="F10" s="78" t="s">
        <v>24</v>
      </c>
      <c r="G10" s="78" t="s">
        <v>25</v>
      </c>
      <c r="H10" s="78" t="s">
        <v>26</v>
      </c>
      <c r="I10" s="18"/>
      <c r="J10" s="77" t="s">
        <v>27</v>
      </c>
      <c r="K10" s="77"/>
      <c r="L10" s="77"/>
      <c r="M10" s="77"/>
    </row>
    <row r="11" spans="1:13" ht="33.75">
      <c r="A11" s="21"/>
      <c r="B11" s="22" t="s">
        <v>28</v>
      </c>
      <c r="C11" s="23" t="s">
        <v>29</v>
      </c>
      <c r="D11" s="79"/>
      <c r="E11" s="79"/>
      <c r="F11" s="79"/>
      <c r="G11" s="79"/>
      <c r="H11" s="79"/>
      <c r="I11" s="24" t="s">
        <v>30</v>
      </c>
      <c r="J11" s="25" t="s">
        <v>31</v>
      </c>
      <c r="K11" s="22" t="s">
        <v>32</v>
      </c>
      <c r="L11" s="22" t="s">
        <v>33</v>
      </c>
      <c r="M11" s="22" t="s">
        <v>34</v>
      </c>
    </row>
    <row r="12" spans="1:13" ht="15" customHeight="1">
      <c r="A12" s="21">
        <v>1</v>
      </c>
      <c r="B12" s="60">
        <v>4</v>
      </c>
      <c r="C12" s="48" t="s">
        <v>35</v>
      </c>
      <c r="D12" s="49">
        <v>3</v>
      </c>
      <c r="E12" s="49">
        <v>9</v>
      </c>
      <c r="F12" s="49">
        <v>3</v>
      </c>
      <c r="G12" s="49"/>
      <c r="H12" s="49">
        <v>1</v>
      </c>
      <c r="I12" s="26">
        <f>(D12*B12)+(E12*B12)+(F12*B12)+(G12*B12)+(H12*B12)</f>
        <v>64</v>
      </c>
      <c r="J12" s="51"/>
      <c r="K12" s="52"/>
      <c r="L12" s="51"/>
      <c r="M12" s="52"/>
    </row>
    <row r="13" spans="1:13" ht="15" customHeight="1">
      <c r="A13" s="21">
        <v>2</v>
      </c>
      <c r="B13" s="60">
        <v>5</v>
      </c>
      <c r="C13" s="50" t="s">
        <v>36</v>
      </c>
      <c r="D13" s="49">
        <v>9</v>
      </c>
      <c r="E13" s="49">
        <v>3</v>
      </c>
      <c r="F13" s="49">
        <v>1</v>
      </c>
      <c r="G13" s="49">
        <v>1</v>
      </c>
      <c r="H13" s="49"/>
      <c r="I13" s="26">
        <f>(D13*B13)+(E13*B13)+(F13*B13)+(G13*B13)+(H13*B13)</f>
        <v>70</v>
      </c>
      <c r="J13" s="53"/>
      <c r="K13" s="54"/>
      <c r="L13" s="53"/>
      <c r="M13" s="54"/>
    </row>
    <row r="14" spans="1:13" ht="15" customHeight="1">
      <c r="A14" s="21">
        <v>3</v>
      </c>
      <c r="B14" s="60">
        <v>3</v>
      </c>
      <c r="C14" s="50" t="s">
        <v>37</v>
      </c>
      <c r="D14" s="49">
        <v>9</v>
      </c>
      <c r="E14" s="49"/>
      <c r="F14" s="49"/>
      <c r="G14" s="49">
        <v>3</v>
      </c>
      <c r="H14" s="49">
        <v>1</v>
      </c>
      <c r="I14" s="26">
        <f>(D14*B14)+(E14*B14)+(F14*B14)+(G14*B14)+(H14*B14)</f>
        <v>39</v>
      </c>
      <c r="J14" s="53"/>
      <c r="K14" s="54"/>
      <c r="L14" s="53"/>
      <c r="M14" s="54"/>
    </row>
    <row r="15" spans="1:13" ht="15" customHeight="1">
      <c r="A15" s="21">
        <v>4</v>
      </c>
      <c r="B15" s="60">
        <v>5</v>
      </c>
      <c r="C15" s="50" t="s">
        <v>38</v>
      </c>
      <c r="D15" s="49">
        <v>3</v>
      </c>
      <c r="E15" s="49">
        <v>1</v>
      </c>
      <c r="F15" s="49">
        <v>3</v>
      </c>
      <c r="G15" s="49">
        <v>9</v>
      </c>
      <c r="H15" s="49">
        <v>3</v>
      </c>
      <c r="I15" s="26">
        <f>(D15*B15)+(E15*B15)+(F15*B15)+(G15*B15)+(H15*B15)</f>
        <v>95</v>
      </c>
      <c r="J15" s="53"/>
      <c r="K15" s="54"/>
      <c r="L15" s="53"/>
      <c r="M15" s="54"/>
    </row>
    <row r="16" spans="1:13" ht="15" customHeight="1">
      <c r="A16" s="21">
        <v>5</v>
      </c>
      <c r="B16" s="60">
        <v>1</v>
      </c>
      <c r="C16" s="50" t="s">
        <v>39</v>
      </c>
      <c r="D16" s="49">
        <v>3</v>
      </c>
      <c r="E16" s="49">
        <v>1</v>
      </c>
      <c r="F16" s="49"/>
      <c r="G16" s="49"/>
      <c r="H16" s="49"/>
      <c r="I16" s="26">
        <f>(D16*B16)+(E16*B16)+(F16*B16)+(G16*B16)+(H16*B16)</f>
        <v>4</v>
      </c>
      <c r="J16" s="53"/>
      <c r="K16" s="54"/>
      <c r="L16" s="53"/>
      <c r="M16" s="54"/>
    </row>
    <row r="17" spans="1:13" ht="15" customHeight="1">
      <c r="A17" s="21">
        <v>6</v>
      </c>
      <c r="B17" s="60">
        <v>4</v>
      </c>
      <c r="C17" s="50" t="s">
        <v>40</v>
      </c>
      <c r="D17" s="49">
        <v>1</v>
      </c>
      <c r="E17" s="49">
        <v>1</v>
      </c>
      <c r="F17" s="49">
        <v>1</v>
      </c>
      <c r="G17" s="49">
        <v>9</v>
      </c>
      <c r="H17" s="49">
        <v>9</v>
      </c>
      <c r="I17" s="26">
        <f>(D17*B17)+(E17*B17)+(F17*B17)+(G17*B17)+(H17*B17)</f>
        <v>84</v>
      </c>
      <c r="J17" s="53"/>
      <c r="K17" s="54"/>
      <c r="L17" s="53"/>
      <c r="M17" s="54"/>
    </row>
    <row r="18" spans="1:13" ht="15" customHeight="1">
      <c r="A18" s="21"/>
      <c r="B18" s="80" t="s">
        <v>41</v>
      </c>
      <c r="C18" s="81" t="s">
        <v>42</v>
      </c>
      <c r="D18" s="49"/>
      <c r="E18" s="49"/>
      <c r="F18" s="49"/>
      <c r="G18" s="49"/>
      <c r="H18" s="49"/>
      <c r="I18" s="26"/>
      <c r="J18" s="53"/>
      <c r="K18" s="54"/>
      <c r="L18" s="53"/>
      <c r="M18" s="54"/>
    </row>
    <row r="19" spans="1:13" ht="24" customHeight="1">
      <c r="A19" s="21">
        <v>7</v>
      </c>
      <c r="B19" s="60" t="s">
        <v>43</v>
      </c>
      <c r="C19" s="50" t="s">
        <v>44</v>
      </c>
      <c r="D19" s="74">
        <v>9</v>
      </c>
      <c r="E19" s="74">
        <v>3</v>
      </c>
      <c r="F19" s="74">
        <v>3</v>
      </c>
      <c r="G19" s="49"/>
      <c r="H19" s="49"/>
      <c r="I19" s="26" t="e">
        <f>(D19*B19)+(E19*B19)+(F19*B19)+(G19*B19)+(H19*B19)</f>
        <v>#VALUE!</v>
      </c>
      <c r="J19" s="53"/>
      <c r="K19" s="54"/>
      <c r="L19" s="53"/>
      <c r="M19" s="54"/>
    </row>
    <row r="20" spans="1:13" ht="15" customHeight="1">
      <c r="A20" s="21">
        <v>8</v>
      </c>
      <c r="B20" s="60" t="s">
        <v>45</v>
      </c>
      <c r="C20" s="50" t="s">
        <v>46</v>
      </c>
      <c r="D20" s="74">
        <v>1</v>
      </c>
      <c r="E20" s="74">
        <v>9</v>
      </c>
      <c r="F20" s="74">
        <v>9</v>
      </c>
      <c r="G20" s="74">
        <v>1</v>
      </c>
      <c r="H20" s="49"/>
      <c r="I20" s="26" t="e">
        <f>(D20*B20)+(E20*B20)+(F20*B20)+(G20*B20)+(H20*B20)</f>
        <v>#VALUE!</v>
      </c>
      <c r="J20" s="53"/>
      <c r="K20" s="54"/>
      <c r="L20" s="53"/>
      <c r="M20" s="54"/>
    </row>
    <row r="21" spans="1:13" ht="15" customHeight="1">
      <c r="A21" s="21"/>
      <c r="B21" s="60" t="s">
        <v>47</v>
      </c>
      <c r="C21" s="50" t="s">
        <v>48</v>
      </c>
      <c r="D21" s="74"/>
      <c r="E21" s="74"/>
      <c r="F21" s="74"/>
      <c r="G21" s="74">
        <v>9</v>
      </c>
      <c r="H21" s="74">
        <v>9</v>
      </c>
      <c r="I21" s="26"/>
      <c r="J21" s="53"/>
      <c r="K21" s="54"/>
      <c r="L21" s="53"/>
      <c r="M21" s="54"/>
    </row>
    <row r="22" spans="1:13" ht="15" customHeight="1">
      <c r="A22" s="21">
        <v>9</v>
      </c>
      <c r="B22" s="60" t="s">
        <v>49</v>
      </c>
      <c r="C22" s="50" t="s">
        <v>50</v>
      </c>
      <c r="D22" s="74">
        <v>3</v>
      </c>
      <c r="E22" s="74">
        <v>9</v>
      </c>
      <c r="F22" s="74">
        <v>9</v>
      </c>
      <c r="G22" s="74">
        <v>1</v>
      </c>
      <c r="H22" s="49"/>
      <c r="I22" s="26" t="e">
        <f>(D22*B22)+(E22*B22)+(F22*B22)+(G22*B22)+(H22*B22)</f>
        <v>#VALUE!</v>
      </c>
      <c r="J22" s="53"/>
      <c r="K22" s="54"/>
      <c r="L22" s="53"/>
      <c r="M22" s="54"/>
    </row>
    <row r="23" spans="1:13" ht="12.75" customHeight="1">
      <c r="A23" s="18"/>
      <c r="B23" s="27"/>
      <c r="C23" s="28" t="s">
        <v>51</v>
      </c>
      <c r="D23" s="29" t="e">
        <f>D12*B12+D13*B13+D14*B14+D15*B15+D16*B16+D17*B17+D19*B19+D20*B20+D22*B22</f>
        <v>#VALUE!</v>
      </c>
      <c r="E23" s="29" t="e">
        <f>E12*B12+E13*B13+E14*B14+E15*B15+E16*B16+E17*B17+E19*B19+E20*B20+E22*B22</f>
        <v>#VALUE!</v>
      </c>
      <c r="F23" s="29" t="e">
        <f>F12*B12+F13*B13+F14*B14+F15*B15+F16*B16+F17*B17+F19*B19+F20*B20+F22*B22</f>
        <v>#VALUE!</v>
      </c>
      <c r="G23" s="29" t="e">
        <f>G12*B12+G13*B13+G14*B14+G15*B15+G16*B16+G17*B17+G19*B19+G20*B20+G22*B22</f>
        <v>#VALUE!</v>
      </c>
      <c r="H23" s="29" t="e">
        <f>H12*B12+H13*B13+H14*B14+H15*B15+H16*B16+H17*B17+H19*B19+H20*B20+H22*B22</f>
        <v>#VALUE!</v>
      </c>
      <c r="I23" s="30" t="e">
        <f>SUM(I12:I22)</f>
        <v>#VALUE!</v>
      </c>
      <c r="J23" s="76"/>
      <c r="K23" s="76"/>
      <c r="L23" s="76"/>
      <c r="M23" s="76"/>
    </row>
    <row r="24" spans="1:13" ht="12.75" customHeight="1">
      <c r="A24" s="18"/>
      <c r="B24" s="27"/>
      <c r="C24" s="17" t="s">
        <v>52</v>
      </c>
      <c r="D24" s="31" t="str">
        <f>IF(ISERROR(D23/I23)," ",D23/I23)</f>
        <v xml:space="preserve"> </v>
      </c>
      <c r="E24" s="31" t="str">
        <f>IF(ISERROR(E23/I23)," ",E23/I23)</f>
        <v xml:space="preserve"> </v>
      </c>
      <c r="F24" s="31" t="str">
        <f>IF(ISERROR(F23/I23)," ",F23/I23)</f>
        <v xml:space="preserve"> </v>
      </c>
      <c r="G24" s="31" t="str">
        <f>IF(ISERROR(G23/I23)," ",G23/I23)</f>
        <v xml:space="preserve"> </v>
      </c>
      <c r="H24" s="31" t="str">
        <f>IF(ISERROR(H23/I23)," ",H23/I23)</f>
        <v xml:space="preserve"> </v>
      </c>
      <c r="I24" s="32">
        <f>SUM(D24:H24)</f>
        <v>0</v>
      </c>
    </row>
    <row r="25" spans="1:13" ht="12.75" customHeight="1">
      <c r="A25" s="18"/>
      <c r="B25" s="27"/>
      <c r="C25" s="17" t="s">
        <v>53</v>
      </c>
      <c r="D25" s="33" t="str">
        <f>IF(ISERROR(RANK(D23,D23:H23,0)),"",RANK(D23,D23:H23,0))</f>
        <v/>
      </c>
      <c r="E25" s="33" t="str">
        <f>IF(ISERROR(RANK(E23,D23:H23,0)),"",RANK(E23,D23:H23,0))</f>
        <v/>
      </c>
      <c r="F25" s="33" t="str">
        <f>IF(ISERROR(RANK(F23,D23:H23,0)),"",RANK(F23,D23:H23,0))</f>
        <v/>
      </c>
      <c r="G25" s="33" t="str">
        <f>IF(ISERROR(RANK(G23,D23:H23,0)),"",RANK(G23,D23:H23,0))</f>
        <v/>
      </c>
      <c r="H25" s="33" t="str">
        <f>IF(ISERROR(RANK(H23,D23:H23,0)),"",RANK(H23,D23:H23,0))</f>
        <v/>
      </c>
      <c r="I25" s="34"/>
    </row>
    <row r="26" spans="1:13" ht="12.75" customHeight="1">
      <c r="A26" s="18"/>
      <c r="B26" s="35"/>
      <c r="C26" s="36" t="s">
        <v>54</v>
      </c>
      <c r="D26" s="55"/>
      <c r="E26" s="55"/>
      <c r="F26" s="55"/>
      <c r="G26" s="55"/>
      <c r="H26" s="55"/>
      <c r="I26" s="34"/>
    </row>
    <row r="27" spans="1:13" ht="12.75" customHeight="1">
      <c r="A27" s="18"/>
      <c r="B27" s="35"/>
      <c r="C27" s="37" t="s">
        <v>55</v>
      </c>
      <c r="D27" s="56"/>
      <c r="E27" s="56"/>
      <c r="F27" s="56"/>
      <c r="G27" s="56"/>
      <c r="H27" s="56"/>
      <c r="I27" s="38"/>
    </row>
    <row r="28" spans="1:13" ht="12.75" customHeight="1">
      <c r="A28" s="18"/>
      <c r="B28" s="35"/>
      <c r="C28" s="37" t="s">
        <v>56</v>
      </c>
      <c r="D28" s="56"/>
      <c r="E28" s="56"/>
      <c r="F28" s="56"/>
      <c r="G28" s="56"/>
      <c r="H28" s="56"/>
      <c r="I28" s="38"/>
    </row>
    <row r="29" spans="1:13" ht="12.75" customHeight="1">
      <c r="A29" s="18"/>
      <c r="B29" s="35"/>
      <c r="C29" s="37" t="s">
        <v>57</v>
      </c>
      <c r="D29" s="56"/>
      <c r="E29" s="56"/>
      <c r="F29" s="56"/>
      <c r="G29" s="54"/>
      <c r="H29" s="54"/>
      <c r="I29" s="39" t="s">
        <v>58</v>
      </c>
    </row>
    <row r="30" spans="1:13" ht="12.75" customHeight="1">
      <c r="A30" s="18"/>
      <c r="B30" s="35"/>
      <c r="C30" s="37" t="s">
        <v>59</v>
      </c>
      <c r="D30" s="56"/>
      <c r="E30" s="56"/>
      <c r="F30" s="56"/>
      <c r="G30" s="56"/>
      <c r="H30" s="56"/>
      <c r="I30" s="39" t="s">
        <v>20</v>
      </c>
    </row>
    <row r="31" spans="1:13" ht="12.75" customHeight="1">
      <c r="A31" s="18"/>
      <c r="B31" s="35"/>
      <c r="C31" s="40" t="s">
        <v>60</v>
      </c>
      <c r="D31" s="57"/>
      <c r="E31" s="57"/>
      <c r="F31" s="57"/>
      <c r="G31" s="57"/>
      <c r="H31" s="57"/>
      <c r="I31" s="39"/>
    </row>
    <row r="32" spans="1:13" ht="12.75" customHeight="1">
      <c r="A32" s="18"/>
      <c r="C32" s="41"/>
      <c r="D32" s="42"/>
      <c r="E32" s="42"/>
      <c r="F32" s="42"/>
      <c r="G32" s="42"/>
      <c r="H32" s="42"/>
      <c r="I32" s="18"/>
    </row>
    <row r="33" spans="2:13">
      <c r="B33" s="43" t="s">
        <v>61</v>
      </c>
    </row>
    <row r="34" spans="2:13">
      <c r="B34" s="61"/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4"/>
    </row>
    <row r="35" spans="2:13">
      <c r="B35" s="68"/>
      <c r="C35" s="69"/>
      <c r="D35" s="70"/>
      <c r="E35" s="70"/>
      <c r="F35" s="70"/>
      <c r="G35" s="70"/>
      <c r="H35" s="70"/>
      <c r="I35" s="70"/>
      <c r="J35" s="70"/>
      <c r="K35" s="70"/>
      <c r="L35" s="70"/>
      <c r="M35" s="71"/>
    </row>
    <row r="36" spans="2:13">
      <c r="B36" s="65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</row>
    <row r="37" spans="2:13">
      <c r="B37" s="44"/>
      <c r="C37" s="44"/>
      <c r="D37" s="44"/>
      <c r="E37" s="44"/>
      <c r="F37" s="44"/>
      <c r="G37" s="44"/>
      <c r="H37" s="44"/>
    </row>
    <row r="38" spans="2:13" ht="15">
      <c r="B38" s="75" t="s">
        <v>62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</row>
    <row r="40" spans="2:13">
      <c r="B40" s="45" t="s">
        <v>63</v>
      </c>
    </row>
    <row r="41" spans="2:13">
      <c r="B41" s="46" t="s">
        <v>64</v>
      </c>
    </row>
    <row r="42" spans="2:13">
      <c r="B42" s="46" t="s">
        <v>65</v>
      </c>
    </row>
    <row r="43" spans="2:13">
      <c r="B43" s="46" t="s">
        <v>66</v>
      </c>
    </row>
    <row r="44" spans="2:13">
      <c r="B44" s="46" t="s">
        <v>67</v>
      </c>
    </row>
  </sheetData>
  <mergeCells count="8">
    <mergeCell ref="B38:M38"/>
    <mergeCell ref="J23:M23"/>
    <mergeCell ref="J10:M10"/>
    <mergeCell ref="H10:H11"/>
    <mergeCell ref="D10:D11"/>
    <mergeCell ref="E10:E11"/>
    <mergeCell ref="F10:F11"/>
    <mergeCell ref="G10:G11"/>
  </mergeCells>
  <phoneticPr fontId="1" type="noConversion"/>
  <printOptions horizontalCentered="1" verticalCentered="1"/>
  <pageMargins left="0.1" right="0.1" top="0.1" bottom="0.1" header="0.2" footer="0.2"/>
  <pageSetup scale="9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787D10DF6114A9CC081C7E103805D" ma:contentTypeVersion="10" ma:contentTypeDescription="Create a new document." ma:contentTypeScope="" ma:versionID="3fc0f46e693b2d6dee363fb1ec7e53e1">
  <xsd:schema xmlns:xsd="http://www.w3.org/2001/XMLSchema" xmlns:xs="http://www.w3.org/2001/XMLSchema" xmlns:p="http://schemas.microsoft.com/office/2006/metadata/properties" xmlns:ns2="586bf104-dc2e-471d-90ed-41d390c56d9e" xmlns:ns3="fe094f8b-0bfa-41c2-bd78-ffc52640bfd0" targetNamespace="http://schemas.microsoft.com/office/2006/metadata/properties" ma:root="true" ma:fieldsID="5080272375d2056fb43ec370ca066380" ns2:_="" ns3:_="">
    <xsd:import namespace="586bf104-dc2e-471d-90ed-41d390c56d9e"/>
    <xsd:import namespace="fe094f8b-0bfa-41c2-bd78-ffc52640bf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bf104-dc2e-471d-90ed-41d390c56d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94f8b-0bfa-41c2-bd78-ffc52640bfd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619BD2-30B1-473B-98A2-417E703E9DE7}"/>
</file>

<file path=customXml/itemProps2.xml><?xml version="1.0" encoding="utf-8"?>
<ds:datastoreItem xmlns:ds="http://schemas.openxmlformats.org/officeDocument/2006/customXml" ds:itemID="{21480BF3-F050-41CB-B619-3142FBEC79BD}"/>
</file>

<file path=customXml/itemProps3.xml><?xml version="1.0" encoding="utf-8"?>
<ds:datastoreItem xmlns:ds="http://schemas.openxmlformats.org/officeDocument/2006/customXml" ds:itemID="{548C6257-6B78-4995-9E3B-0C638F90A3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lolo</dc:creator>
  <cp:keywords/>
  <dc:description/>
  <cp:lastModifiedBy>Davis Andrew Geniza</cp:lastModifiedBy>
  <cp:revision/>
  <dcterms:created xsi:type="dcterms:W3CDTF">1996-10-14T23:33:28Z</dcterms:created>
  <dcterms:modified xsi:type="dcterms:W3CDTF">2020-08-04T18:25:04Z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0x0101006D2787D10DF6114A9CC081C7E103805D</vt:lpwstr>
  </property>
</Properties>
</file>