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<sst xmlns="http://schemas.openxmlformats.org/spreadsheetml/2006/main" count="120" uniqueCount="109">
  <si>
    <t>Bill of Materials</t>
  </si>
  <si>
    <t>Team SunTrac</t>
  </si>
  <si>
    <t>Part #</t>
  </si>
  <si>
    <t>Part Name</t>
  </si>
  <si>
    <t>Qty</t>
  </si>
  <si>
    <t>Description</t>
  </si>
  <si>
    <t>Functions</t>
  </si>
  <si>
    <t>Material</t>
  </si>
  <si>
    <t>Dimensions</t>
  </si>
  <si>
    <t>Link to Cost estimate</t>
  </si>
  <si>
    <t>Part ID</t>
  </si>
  <si>
    <t>Unit Price</t>
  </si>
  <si>
    <t>Cost ($)</t>
  </si>
  <si>
    <t>Steel tube</t>
  </si>
  <si>
    <t>4 foot center</t>
  </si>
  <si>
    <t>Comrpises of the stationary middle skeleton structure</t>
  </si>
  <si>
    <t>Carbon Steel</t>
  </si>
  <si>
    <t>2.5'' x 2.5'' x 4'</t>
  </si>
  <si>
    <t>https://www.mcmaster.com/steel-tubing</t>
  </si>
  <si>
    <t>4931T146</t>
  </si>
  <si>
    <t>Variable length</t>
  </si>
  <si>
    <t>Slides in part # 1 to allow for manifold variation</t>
  </si>
  <si>
    <t>2.25'' x 2.25'' x 12'</t>
  </si>
  <si>
    <t>4931T145</t>
  </si>
  <si>
    <t>Slides in part # 2 to allow for manifold variation</t>
  </si>
  <si>
    <t>2'' x 2'' x 8 '</t>
  </si>
  <si>
    <t>4931T144</t>
  </si>
  <si>
    <t>Carbon Steel Strip</t>
  </si>
  <si>
    <t>3' pience of low carbon strip</t>
  </si>
  <si>
    <t>Used to provide more surface area to each tripod leg</t>
  </si>
  <si>
    <t>2.0'' x 1/8'' x 3'</t>
  </si>
  <si>
    <t>https://www.mcmaster.com/steel-strips</t>
  </si>
  <si>
    <t>6511K511</t>
  </si>
  <si>
    <t>Steel beam</t>
  </si>
  <si>
    <t>Tripod</t>
  </si>
  <si>
    <t>Holds welding jig upright</t>
  </si>
  <si>
    <t>2.5'' x 2.5'' x 8'</t>
  </si>
  <si>
    <t>Angle Iron</t>
  </si>
  <si>
    <t>Vertical Pipe Supports</t>
  </si>
  <si>
    <t>Positions the Vertical Copper Pipes</t>
  </si>
  <si>
    <t>Low-Carbon Steel</t>
  </si>
  <si>
    <t>1.5" x 1.5" x 6'</t>
  </si>
  <si>
    <t>https://www.mcmaster.com/angle-iron</t>
  </si>
  <si>
    <t>9017K484</t>
  </si>
  <si>
    <t>Ball Bearing</t>
  </si>
  <si>
    <t>Rotational Ball Bearing</t>
  </si>
  <si>
    <t>Allow rotation</t>
  </si>
  <si>
    <t>Mild Steel</t>
  </si>
  <si>
    <t>2.5'' x 2.5'' x 1'' x 52''</t>
  </si>
  <si>
    <t>https://www.mcmaster.com/ball-bearings</t>
  </si>
  <si>
    <t>8828T221</t>
  </si>
  <si>
    <t>Pipe Clamp</t>
  </si>
  <si>
    <t>Bolt tightening pipe clamp</t>
  </si>
  <si>
    <t>Secure horizontal pipes</t>
  </si>
  <si>
    <t>Galvanized Iron</t>
  </si>
  <si>
    <t>33mm OD for pipe size of 1.0"</t>
  </si>
  <si>
    <t>https://www.mcmaster.com/pipe-clamps</t>
  </si>
  <si>
    <t>8868T63</t>
  </si>
  <si>
    <t>Aluminum Sheet Metal</t>
  </si>
  <si>
    <t>sheet metal used for foot pedal</t>
  </si>
  <si>
    <t>Used to toggle jig locking mechanism</t>
  </si>
  <si>
    <t>Multipurpose 6061 Aluminum Sheet</t>
  </si>
  <si>
    <t>8" x 8"</t>
  </si>
  <si>
    <t>https://www.mcmaster.com/aluminum-sheets</t>
  </si>
  <si>
    <t>89015K239</t>
  </si>
  <si>
    <t>Hinge</t>
  </si>
  <si>
    <t>Hinge used in foot pedal assembly</t>
  </si>
  <si>
    <t>Allow foot pedal rotation</t>
  </si>
  <si>
    <t>5052 Aluminum</t>
  </si>
  <si>
    <t>6" x 1.5" x 0.05"</t>
  </si>
  <si>
    <t>https://www.mcmaster.com/hinges</t>
  </si>
  <si>
    <t>1586A36</t>
  </si>
  <si>
    <t>Metal Wire</t>
  </si>
  <si>
    <t>Stainless Steel Wire</t>
  </si>
  <si>
    <t>Connect the foot pedal to the spring</t>
  </si>
  <si>
    <t>Multipurpose 304 Stainless Steel Wire</t>
  </si>
  <si>
    <t>0.162" x 14'</t>
  </si>
  <si>
    <t>https://www.mcmaster.com/metal-wire</t>
  </si>
  <si>
    <t>8860K24</t>
  </si>
  <si>
    <t>Spring</t>
  </si>
  <si>
    <t>Foot Pedal Assembly Spring</t>
  </si>
  <si>
    <t>Lock the jig in place</t>
  </si>
  <si>
    <t>301 Stainless Steel</t>
  </si>
  <si>
    <t>2" Long, 0.938" OD, 0.778" ID</t>
  </si>
  <si>
    <t>https://www.mcmaster.com/springs</t>
  </si>
  <si>
    <t>9657K27</t>
  </si>
  <si>
    <t>Gear</t>
  </si>
  <si>
    <t>Locking Mechanism</t>
  </si>
  <si>
    <t>Allows rotation of skeleton frame</t>
  </si>
  <si>
    <t>1020 Carbon Steel</t>
  </si>
  <si>
    <t>OD = 4", 48 teeth</t>
  </si>
  <si>
    <t>https://www.mcmaster.com/gears</t>
  </si>
  <si>
    <t>5172T36</t>
  </si>
  <si>
    <t>Pin</t>
  </si>
  <si>
    <t>Bent-Pull Clevis Pin</t>
  </si>
  <si>
    <t>Secures position of sliding tubes</t>
  </si>
  <si>
    <t>18-8 Stainless Steel</t>
  </si>
  <si>
    <t>3/8" Diameter, 3" Usable Length</t>
  </si>
  <si>
    <t>https://www.mcmaster.com/pins</t>
  </si>
  <si>
    <t>94563A571</t>
  </si>
  <si>
    <t>Shaft</t>
  </si>
  <si>
    <t>Carbon Steel Shaft</t>
  </si>
  <si>
    <t>Connect jig to ball bearing and stand</t>
  </si>
  <si>
    <t>1566 Carbon Steel</t>
  </si>
  <si>
    <t>1-1/4" Diameter, 12" Long</t>
  </si>
  <si>
    <t>https://www.mcmaster.com/precision-shafts</t>
  </si>
  <si>
    <t>1346K44</t>
  </si>
  <si>
    <t>Total Cost Estimate:</t>
  </si>
  <si>
    <t>You found me!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</si>
</sst>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3">
    <font>
      <sz val="10.0"/>
      <color rgb="FF000000"/>
      <name val="Verdana"/>
    </font>
    <font>
      <b/>
      <sz val="10.0"/>
      <color theme="1"/>
      <name val="Times New Roman"/>
    </font>
    <font/>
    <font>
      <color theme="1"/>
      <name val="Calibri"/>
    </font>
    <font>
      <b/>
      <sz val="11.0"/>
      <color theme="1"/>
      <name val="Times New Roman"/>
    </font>
    <font>
      <color theme="1"/>
      <name val="Times New Roman"/>
    </font>
    <font>
      <sz val="10.0"/>
      <color theme="1"/>
      <name val="Verdana"/>
    </font>
    <font>
      <sz val="10.0"/>
      <color theme="1"/>
      <name val="Times New Roman"/>
    </font>
    <font>
      <u/>
      <color rgb="FF0000FF"/>
      <name val="Times New Roman"/>
    </font>
    <font>
      <sz val="9.0"/>
      <color rgb="FF000000"/>
      <name val="Times New Roman"/>
    </font>
    <font>
      <sz val="9.0"/>
      <color rgb="FF333333"/>
      <name val="Times New Roman"/>
    </font>
    <font>
      <color rgb="FF000000"/>
      <name val="Times New Roman"/>
    </font>
    <font>
      <u/>
      <sz val="10.0"/>
      <color rgb="FF0000FF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shrinkToFit="0" vertical="top" wrapText="1"/>
    </xf>
    <xf borderId="0" fillId="0" fontId="3" numFmtId="0" xfId="0" applyAlignment="1" applyFont="1">
      <alignment shrinkToFit="0" vertical="top" wrapText="1"/>
    </xf>
    <xf borderId="0" fillId="0" fontId="3" numFmtId="0" xfId="0" applyAlignment="1" applyFont="1">
      <alignment vertical="top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1" numFmtId="0" xfId="0" applyAlignment="1" applyBorder="1" applyFont="1">
      <alignment horizontal="center" readingOrder="0" shrinkToFit="0" vertical="center" wrapText="1"/>
    </xf>
    <xf borderId="10" fillId="0" fontId="2" numFmtId="0" xfId="0" applyBorder="1" applyFont="1"/>
    <xf borderId="11" fillId="0" fontId="2" numFmtId="0" xfId="0" applyBorder="1" applyFont="1"/>
    <xf borderId="4" fillId="2" fontId="1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horizontal="center" readingOrder="0" shrinkToFit="0" vertical="top" wrapText="1"/>
    </xf>
    <xf borderId="12" fillId="2" fontId="1" numFmtId="0" xfId="0" applyAlignment="1" applyBorder="1" applyFont="1">
      <alignment horizontal="center" shrinkToFit="0" vertical="center" wrapText="1"/>
    </xf>
    <xf borderId="12" fillId="2" fontId="1" numFmtId="0" xfId="0" applyAlignment="1" applyBorder="1" applyFont="1">
      <alignment horizontal="center" readingOrder="0" shrinkToFit="0" vertical="center" wrapText="1"/>
    </xf>
    <xf borderId="12" fillId="2" fontId="4" numFmtId="0" xfId="0" applyAlignment="1" applyBorder="1" applyFont="1">
      <alignment horizontal="center" readingOrder="0" vertical="center"/>
    </xf>
    <xf borderId="0" fillId="2" fontId="5" numFmtId="0" xfId="0" applyAlignment="1" applyFont="1">
      <alignment horizontal="center" vertical="center"/>
    </xf>
    <xf borderId="0" fillId="0" fontId="6" numFmtId="0" xfId="0" applyAlignment="1" applyFont="1">
      <alignment shrinkToFit="0" vertical="top" wrapText="1"/>
    </xf>
    <xf borderId="0" fillId="0" fontId="6" numFmtId="0" xfId="0" applyAlignment="1" applyFont="1">
      <alignment shrinkToFit="0" vertical="top" wrapText="0"/>
    </xf>
    <xf borderId="0" fillId="2" fontId="6" numFmtId="0" xfId="0" applyAlignment="1" applyFont="1">
      <alignment shrinkToFit="0" vertical="top" wrapText="0"/>
    </xf>
    <xf borderId="0" fillId="2" fontId="6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12" fillId="2" fontId="7" numFmtId="0" xfId="0" applyAlignment="1" applyBorder="1" applyFont="1">
      <alignment horizontal="center" readingOrder="0" shrinkToFit="0" vertical="center" wrapText="1"/>
    </xf>
    <xf borderId="12" fillId="2" fontId="8" numFmtId="0" xfId="0" applyAlignment="1" applyBorder="1" applyFont="1">
      <alignment horizontal="center" readingOrder="0" vertical="center"/>
    </xf>
    <xf borderId="12" fillId="2" fontId="9" numFmtId="0" xfId="0" applyAlignment="1" applyBorder="1" applyFont="1">
      <alignment horizontal="center" readingOrder="0" shrinkToFit="0" vertical="center" wrapText="0"/>
    </xf>
    <xf borderId="12" fillId="2" fontId="10" numFmtId="0" xfId="0" applyAlignment="1" applyBorder="1" applyFont="1">
      <alignment horizontal="center" readingOrder="0" shrinkToFit="0" vertical="center" wrapText="0"/>
    </xf>
    <xf borderId="12" fillId="2" fontId="7" numFmtId="164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readingOrder="0"/>
    </xf>
    <xf borderId="0" fillId="2" fontId="3" numFmtId="0" xfId="0" applyAlignment="1" applyFont="1">
      <alignment vertical="top"/>
    </xf>
    <xf borderId="0" fillId="2" fontId="3" numFmtId="0" xfId="0" applyAlignment="1" applyFont="1">
      <alignment readingOrder="0" shrinkToFit="0" vertical="top" wrapText="0"/>
    </xf>
    <xf borderId="0" fillId="2" fontId="3" numFmtId="0" xfId="0" applyFont="1"/>
    <xf borderId="12" fillId="2" fontId="10" numFmtId="0" xfId="0" applyAlignment="1" applyBorder="1" applyFont="1">
      <alignment horizontal="center" readingOrder="0" vertical="center"/>
    </xf>
    <xf borderId="12" fillId="2" fontId="5" numFmtId="0" xfId="0" applyAlignment="1" applyBorder="1" applyFont="1">
      <alignment horizontal="center" readingOrder="0" vertical="center"/>
    </xf>
    <xf borderId="0" fillId="2" fontId="3" numFmtId="0" xfId="0" applyAlignment="1" applyFont="1">
      <alignment horizontal="center" readingOrder="0" vertical="center"/>
    </xf>
    <xf borderId="12" fillId="2" fontId="11" numFmtId="0" xfId="0" applyAlignment="1" applyBorder="1" applyFont="1">
      <alignment horizontal="center" readingOrder="0" shrinkToFit="0" vertical="center" wrapText="1"/>
    </xf>
    <xf borderId="0" fillId="2" fontId="11" numFmtId="0" xfId="0" applyAlignment="1" applyFont="1">
      <alignment horizontal="center" readingOrder="0" vertical="center"/>
    </xf>
    <xf borderId="0" fillId="2" fontId="10" numFmtId="0" xfId="0" applyAlignment="1" applyFont="1">
      <alignment horizontal="center" readingOrder="0" vertical="center"/>
    </xf>
    <xf borderId="12" fillId="2" fontId="12" numFmtId="0" xfId="0" applyAlignment="1" applyBorder="1" applyFont="1">
      <alignment horizontal="center" readingOrder="0" shrinkToFit="0" vertical="center" wrapText="1"/>
    </xf>
    <xf borderId="12" fillId="2" fontId="10" numFmtId="0" xfId="0" applyAlignment="1" applyBorder="1" applyFont="1">
      <alignment horizontal="center" readingOrder="0" shrinkToFit="0" vertical="center" wrapText="0"/>
    </xf>
    <xf borderId="0" fillId="0" fontId="5" numFmtId="0" xfId="0" applyFont="1"/>
    <xf borderId="9" fillId="2" fontId="1" numFmtId="0" xfId="0" applyAlignment="1" applyBorder="1" applyFont="1">
      <alignment horizontal="right" shrinkToFit="0" vertical="center" wrapText="0"/>
    </xf>
    <xf borderId="12" fillId="2" fontId="7" numFmtId="164" xfId="0" applyAlignment="1" applyBorder="1" applyFont="1" applyNumberFormat="1">
      <alignment horizontal="center" shrinkToFit="0" vertical="center" wrapText="0"/>
    </xf>
    <xf borderId="13" fillId="2" fontId="5" numFmtId="0" xfId="0" applyAlignment="1" applyBorder="1" applyFont="1">
      <alignment horizontal="center" vertical="center"/>
    </xf>
    <xf borderId="13" fillId="2" fontId="7" numFmtId="0" xfId="0" applyAlignment="1" applyBorder="1" applyFont="1">
      <alignment horizontal="center" readingOrder="0" shrinkToFit="0" vertical="center" wrapText="1"/>
    </xf>
    <xf borderId="0" fillId="0" fontId="5" numFmtId="0" xfId="0" applyAlignment="1" applyFont="1">
      <alignment horizontal="center" vertical="center"/>
    </xf>
    <xf borderId="13" fillId="0" fontId="7" numFmtId="0" xfId="0" applyAlignment="1" applyBorder="1" applyFont="1">
      <alignment horizontal="center" readingOrder="0" shrinkToFit="0" vertical="center" wrapText="1"/>
    </xf>
    <xf borderId="13" fillId="0" fontId="5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center" readingOrder="0" shrinkToFit="0" vertical="top" wrapText="1"/>
    </xf>
    <xf borderId="13" fillId="0" fontId="3" numFmtId="0" xfId="0" applyBorder="1" applyFont="1"/>
    <xf borderId="0" fillId="0" fontId="3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mcmaster.com/metal-wire" TargetMode="External"/><Relationship Id="rId10" Type="http://schemas.openxmlformats.org/officeDocument/2006/relationships/hyperlink" Target="https://www.mcmaster.com/hinges" TargetMode="External"/><Relationship Id="rId13" Type="http://schemas.openxmlformats.org/officeDocument/2006/relationships/hyperlink" Target="https://www.mcmaster.com/gears" TargetMode="External"/><Relationship Id="rId12" Type="http://schemas.openxmlformats.org/officeDocument/2006/relationships/hyperlink" Target="https://www.mcmaster.com/springs" TargetMode="External"/><Relationship Id="rId1" Type="http://schemas.openxmlformats.org/officeDocument/2006/relationships/hyperlink" Target="https://www.mcmaster.com/steel-tubing" TargetMode="External"/><Relationship Id="rId2" Type="http://schemas.openxmlformats.org/officeDocument/2006/relationships/hyperlink" Target="https://www.mcmaster.com/steel-tubing" TargetMode="External"/><Relationship Id="rId3" Type="http://schemas.openxmlformats.org/officeDocument/2006/relationships/hyperlink" Target="https://www.mcmaster.com/steel-tubing" TargetMode="External"/><Relationship Id="rId4" Type="http://schemas.openxmlformats.org/officeDocument/2006/relationships/hyperlink" Target="https://www.mcmaster.com/steel-strips" TargetMode="External"/><Relationship Id="rId9" Type="http://schemas.openxmlformats.org/officeDocument/2006/relationships/hyperlink" Target="https://www.mcmaster.com/aluminum-sheets" TargetMode="External"/><Relationship Id="rId15" Type="http://schemas.openxmlformats.org/officeDocument/2006/relationships/hyperlink" Target="https://www.mcmaster.com/94563A571" TargetMode="External"/><Relationship Id="rId14" Type="http://schemas.openxmlformats.org/officeDocument/2006/relationships/hyperlink" Target="https://www.mcmaster.com/pins" TargetMode="External"/><Relationship Id="rId17" Type="http://schemas.openxmlformats.org/officeDocument/2006/relationships/drawing" Target="../drawings/drawing1.xml"/><Relationship Id="rId16" Type="http://schemas.openxmlformats.org/officeDocument/2006/relationships/hyperlink" Target="https://www.mcmaster.com/precision-shafts" TargetMode="External"/><Relationship Id="rId5" Type="http://schemas.openxmlformats.org/officeDocument/2006/relationships/hyperlink" Target="https://www.mcmaster.com/steel-tubing" TargetMode="External"/><Relationship Id="rId6" Type="http://schemas.openxmlformats.org/officeDocument/2006/relationships/hyperlink" Target="https://www.mcmaster.com/angle-iron" TargetMode="External"/><Relationship Id="rId7" Type="http://schemas.openxmlformats.org/officeDocument/2006/relationships/hyperlink" Target="https://www.mcmaster.com/ball-bearings" TargetMode="External"/><Relationship Id="rId8" Type="http://schemas.openxmlformats.org/officeDocument/2006/relationships/hyperlink" Target="https://www.mcmaster.com/pipe-clamp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14"/>
    <col customWidth="1" min="2" max="2" width="15.71"/>
    <col customWidth="1" min="3" max="3" width="10.0"/>
    <col customWidth="1" min="4" max="4" width="20.71"/>
    <col customWidth="1" min="5" max="5" width="24.71"/>
    <col customWidth="1" min="6" max="6" width="15.71"/>
    <col customWidth="1" min="7" max="7" width="22.14"/>
    <col customWidth="1" min="8" max="8" width="34.71"/>
    <col customWidth="1" min="9" max="9" width="9.86"/>
    <col customWidth="1" min="10" max="10" width="10.0"/>
    <col customWidth="1" min="11" max="11" width="7.43"/>
    <col customWidth="1" min="12" max="12" width="37.71"/>
    <col customWidth="1" min="13" max="13" width="10.14"/>
    <col customWidth="1" min="14" max="14" width="12.29"/>
    <col customWidth="1" min="15" max="29" width="8.0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5"/>
      <c r="N1" s="5"/>
      <c r="O1" s="6"/>
      <c r="P1" s="7"/>
      <c r="Q1" s="7"/>
      <c r="R1" s="7"/>
    </row>
    <row r="2" ht="12.75" customHeight="1">
      <c r="A2" s="8"/>
      <c r="B2" s="9"/>
      <c r="C2" s="9"/>
      <c r="D2" s="9"/>
      <c r="E2" s="9"/>
      <c r="F2" s="9"/>
      <c r="G2" s="9"/>
      <c r="H2" s="9"/>
      <c r="I2" s="9"/>
      <c r="J2" s="9"/>
      <c r="K2" s="10"/>
      <c r="L2" s="4"/>
      <c r="M2" s="5"/>
      <c r="N2" s="5"/>
      <c r="O2" s="6"/>
      <c r="P2" s="7"/>
      <c r="Q2" s="7"/>
      <c r="R2" s="7"/>
    </row>
    <row r="3" ht="12.75" customHeight="1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3"/>
      <c r="L3" s="14"/>
      <c r="M3" s="15"/>
      <c r="N3" s="15"/>
      <c r="O3" s="6"/>
      <c r="P3" s="7"/>
      <c r="Q3" s="7"/>
      <c r="R3" s="7"/>
    </row>
    <row r="4" ht="12.75" customHeight="1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6" t="s">
        <v>7</v>
      </c>
      <c r="G4" s="16" t="s">
        <v>8</v>
      </c>
      <c r="H4" s="16" t="s">
        <v>9</v>
      </c>
      <c r="I4" s="17" t="s">
        <v>10</v>
      </c>
      <c r="J4" s="18" t="s">
        <v>11</v>
      </c>
      <c r="K4" s="17" t="s">
        <v>12</v>
      </c>
      <c r="L4" s="19"/>
      <c r="O4" s="20"/>
      <c r="P4" s="21"/>
      <c r="Q4" s="22"/>
      <c r="R4" s="22"/>
      <c r="S4" s="23"/>
      <c r="T4" s="23"/>
      <c r="U4" s="24"/>
      <c r="V4" s="24"/>
      <c r="W4" s="24"/>
      <c r="X4" s="24"/>
      <c r="Y4" s="24"/>
      <c r="Z4" s="24"/>
      <c r="AA4" s="24"/>
      <c r="AB4" s="24"/>
      <c r="AC4" s="24"/>
    </row>
    <row r="5" ht="12.75" customHeight="1">
      <c r="A5" s="25">
        <v>1.0</v>
      </c>
      <c r="B5" s="25" t="s">
        <v>13</v>
      </c>
      <c r="C5" s="25">
        <v>3.0</v>
      </c>
      <c r="D5" s="25" t="s">
        <v>14</v>
      </c>
      <c r="E5" s="25" t="s">
        <v>15</v>
      </c>
      <c r="F5" s="25" t="s">
        <v>16</v>
      </c>
      <c r="G5" s="25" t="s">
        <v>17</v>
      </c>
      <c r="H5" s="26" t="s">
        <v>18</v>
      </c>
      <c r="I5" s="27" t="s">
        <v>19</v>
      </c>
      <c r="J5" s="28">
        <v>32.16</v>
      </c>
      <c r="K5" s="29">
        <f>J5*C5</f>
        <v>96.48</v>
      </c>
      <c r="L5" s="19"/>
      <c r="N5" s="30"/>
      <c r="O5" s="6"/>
      <c r="P5" s="7"/>
      <c r="Q5" s="31"/>
      <c r="R5" s="32"/>
      <c r="S5" s="33"/>
      <c r="T5" s="33"/>
    </row>
    <row r="6" ht="12.75" customHeight="1">
      <c r="A6" s="25">
        <v>2.0</v>
      </c>
      <c r="B6" s="25" t="s">
        <v>13</v>
      </c>
      <c r="C6" s="25">
        <v>1.0</v>
      </c>
      <c r="D6" s="25" t="s">
        <v>20</v>
      </c>
      <c r="E6" s="25" t="s">
        <v>21</v>
      </c>
      <c r="F6" s="25" t="s">
        <v>16</v>
      </c>
      <c r="G6" s="25" t="s">
        <v>22</v>
      </c>
      <c r="H6" s="26" t="s">
        <v>18</v>
      </c>
      <c r="I6" s="34" t="s">
        <v>23</v>
      </c>
      <c r="J6" s="35">
        <v>81.43</v>
      </c>
      <c r="K6" s="29">
        <f t="shared" ref="K6:K8" si="1">C6*J6</f>
        <v>81.43</v>
      </c>
      <c r="L6" s="19"/>
      <c r="O6" s="6"/>
      <c r="P6" s="7"/>
      <c r="Q6" s="31"/>
      <c r="R6" s="31"/>
      <c r="S6" s="36"/>
      <c r="T6" s="36"/>
    </row>
    <row r="7" ht="12.75" customHeight="1">
      <c r="A7" s="25">
        <v>3.0</v>
      </c>
      <c r="B7" s="25" t="s">
        <v>13</v>
      </c>
      <c r="C7" s="25">
        <v>1.0</v>
      </c>
      <c r="D7" s="25" t="s">
        <v>20</v>
      </c>
      <c r="E7" s="25" t="s">
        <v>24</v>
      </c>
      <c r="F7" s="25" t="s">
        <v>16</v>
      </c>
      <c r="G7" s="25" t="s">
        <v>25</v>
      </c>
      <c r="H7" s="26" t="s">
        <v>18</v>
      </c>
      <c r="I7" s="35" t="s">
        <v>26</v>
      </c>
      <c r="J7" s="35">
        <v>50.93</v>
      </c>
      <c r="K7" s="29">
        <f t="shared" si="1"/>
        <v>50.93</v>
      </c>
      <c r="L7" s="19"/>
      <c r="O7" s="6"/>
      <c r="P7" s="7"/>
      <c r="Q7" s="31"/>
      <c r="R7" s="31"/>
      <c r="S7" s="33"/>
      <c r="T7" s="33"/>
    </row>
    <row r="8" ht="12.75" customHeight="1">
      <c r="A8" s="25">
        <v>4.0</v>
      </c>
      <c r="B8" s="25" t="s">
        <v>27</v>
      </c>
      <c r="C8" s="25">
        <v>1.0</v>
      </c>
      <c r="D8" s="25" t="s">
        <v>28</v>
      </c>
      <c r="E8" s="25" t="s">
        <v>29</v>
      </c>
      <c r="F8" s="25" t="s">
        <v>16</v>
      </c>
      <c r="G8" s="25" t="s">
        <v>30</v>
      </c>
      <c r="H8" s="26" t="s">
        <v>31</v>
      </c>
      <c r="I8" s="35" t="s">
        <v>32</v>
      </c>
      <c r="J8" s="35">
        <v>16.45</v>
      </c>
      <c r="K8" s="29">
        <f t="shared" si="1"/>
        <v>16.45</v>
      </c>
      <c r="L8" s="19"/>
      <c r="O8" s="6"/>
      <c r="P8" s="7"/>
      <c r="Q8" s="7"/>
      <c r="R8" s="7"/>
    </row>
    <row r="9" ht="12.75" customHeight="1">
      <c r="A9" s="25">
        <v>5.0</v>
      </c>
      <c r="B9" s="25" t="s">
        <v>33</v>
      </c>
      <c r="C9" s="25">
        <v>3.0</v>
      </c>
      <c r="D9" s="25" t="s">
        <v>34</v>
      </c>
      <c r="E9" s="25" t="s">
        <v>35</v>
      </c>
      <c r="F9" s="25" t="s">
        <v>16</v>
      </c>
      <c r="G9" s="25" t="s">
        <v>36</v>
      </c>
      <c r="H9" s="26" t="s">
        <v>18</v>
      </c>
      <c r="I9" s="27" t="s">
        <v>19</v>
      </c>
      <c r="J9" s="35">
        <v>62.62</v>
      </c>
      <c r="K9" s="29">
        <f t="shared" ref="K9:K10" si="2">J9*C9</f>
        <v>187.86</v>
      </c>
      <c r="L9" s="19"/>
      <c r="O9" s="6"/>
      <c r="P9" s="7"/>
      <c r="Q9" s="7"/>
      <c r="R9" s="7"/>
    </row>
    <row r="10" ht="12.75" customHeight="1">
      <c r="A10" s="25">
        <v>6.0</v>
      </c>
      <c r="B10" s="25" t="s">
        <v>37</v>
      </c>
      <c r="C10" s="25">
        <v>2.0</v>
      </c>
      <c r="D10" s="25" t="s">
        <v>38</v>
      </c>
      <c r="E10" s="37" t="s">
        <v>39</v>
      </c>
      <c r="F10" s="25" t="s">
        <v>40</v>
      </c>
      <c r="G10" s="25" t="s">
        <v>41</v>
      </c>
      <c r="H10" s="26" t="s">
        <v>42</v>
      </c>
      <c r="I10" s="35" t="s">
        <v>43</v>
      </c>
      <c r="J10" s="35">
        <v>16.95</v>
      </c>
      <c r="K10" s="29">
        <f t="shared" si="2"/>
        <v>33.9</v>
      </c>
      <c r="L10" s="19"/>
      <c r="O10" s="6"/>
      <c r="P10" s="7"/>
      <c r="Q10" s="7"/>
      <c r="R10" s="7"/>
    </row>
    <row r="11" ht="12.75" customHeight="1">
      <c r="A11" s="25">
        <v>7.0</v>
      </c>
      <c r="B11" s="25" t="s">
        <v>44</v>
      </c>
      <c r="C11" s="25">
        <v>1.0</v>
      </c>
      <c r="D11" s="25" t="s">
        <v>45</v>
      </c>
      <c r="E11" s="38" t="s">
        <v>46</v>
      </c>
      <c r="F11" s="25" t="s">
        <v>47</v>
      </c>
      <c r="G11" s="25" t="s">
        <v>48</v>
      </c>
      <c r="H11" s="26" t="s">
        <v>49</v>
      </c>
      <c r="I11" s="35" t="s">
        <v>50</v>
      </c>
      <c r="J11" s="35">
        <v>110.62</v>
      </c>
      <c r="K11" s="29">
        <f>C11*J11</f>
        <v>110.62</v>
      </c>
      <c r="L11" s="19"/>
      <c r="O11" s="6"/>
      <c r="P11" s="7"/>
      <c r="Q11" s="7"/>
      <c r="R11" s="7"/>
    </row>
    <row r="12" ht="12.75" customHeight="1">
      <c r="A12" s="25">
        <v>8.0</v>
      </c>
      <c r="B12" s="25" t="s">
        <v>51</v>
      </c>
      <c r="C12" s="25">
        <v>4.0</v>
      </c>
      <c r="D12" s="25" t="s">
        <v>52</v>
      </c>
      <c r="E12" s="25" t="s">
        <v>53</v>
      </c>
      <c r="F12" s="25" t="s">
        <v>54</v>
      </c>
      <c r="G12" s="25" t="s">
        <v>55</v>
      </c>
      <c r="H12" s="26" t="s">
        <v>56</v>
      </c>
      <c r="I12" s="38" t="s">
        <v>57</v>
      </c>
      <c r="J12" s="35">
        <v>23.19</v>
      </c>
      <c r="K12" s="29">
        <f>J12*C12</f>
        <v>92.76</v>
      </c>
      <c r="L12" s="19"/>
      <c r="O12" s="6"/>
      <c r="P12" s="7"/>
      <c r="Q12" s="7"/>
      <c r="R12" s="7"/>
    </row>
    <row r="13" ht="12.75" customHeight="1">
      <c r="A13" s="25">
        <v>9.0</v>
      </c>
      <c r="B13" s="25" t="s">
        <v>58</v>
      </c>
      <c r="C13" s="25">
        <v>1.0</v>
      </c>
      <c r="D13" s="25" t="s">
        <v>59</v>
      </c>
      <c r="E13" s="25" t="s">
        <v>60</v>
      </c>
      <c r="F13" s="25" t="s">
        <v>61</v>
      </c>
      <c r="G13" s="25" t="s">
        <v>62</v>
      </c>
      <c r="H13" s="26" t="s">
        <v>63</v>
      </c>
      <c r="I13" s="35" t="s">
        <v>64</v>
      </c>
      <c r="J13" s="35">
        <v>13.86</v>
      </c>
      <c r="K13" s="29">
        <f>C13*J10</f>
        <v>16.95</v>
      </c>
      <c r="L13" s="19"/>
      <c r="O13" s="6"/>
      <c r="P13" s="7"/>
      <c r="Q13" s="7"/>
      <c r="R13" s="7"/>
    </row>
    <row r="14" ht="12.75" customHeight="1">
      <c r="A14" s="25">
        <v>10.0</v>
      </c>
      <c r="B14" s="25" t="s">
        <v>65</v>
      </c>
      <c r="C14" s="25">
        <v>1.0</v>
      </c>
      <c r="D14" s="25" t="s">
        <v>66</v>
      </c>
      <c r="E14" s="25" t="s">
        <v>67</v>
      </c>
      <c r="F14" s="25" t="s">
        <v>68</v>
      </c>
      <c r="G14" s="25" t="s">
        <v>69</v>
      </c>
      <c r="H14" s="26" t="s">
        <v>70</v>
      </c>
      <c r="I14" s="35" t="s">
        <v>71</v>
      </c>
      <c r="J14" s="35">
        <v>4.97</v>
      </c>
      <c r="K14" s="29">
        <f t="shared" ref="K14:K19" si="3">C14*J14</f>
        <v>4.97</v>
      </c>
      <c r="L14" s="19"/>
      <c r="O14" s="6"/>
      <c r="P14" s="7"/>
      <c r="Q14" s="7"/>
      <c r="R14" s="7"/>
    </row>
    <row r="15" ht="12.75" customHeight="1">
      <c r="A15" s="25">
        <v>11.0</v>
      </c>
      <c r="B15" s="25" t="s">
        <v>72</v>
      </c>
      <c r="C15" s="25">
        <v>1.0</v>
      </c>
      <c r="D15" s="25" t="s">
        <v>73</v>
      </c>
      <c r="E15" s="25" t="s">
        <v>74</v>
      </c>
      <c r="F15" s="25" t="s">
        <v>75</v>
      </c>
      <c r="G15" s="25" t="s">
        <v>76</v>
      </c>
      <c r="H15" s="26" t="s">
        <v>77</v>
      </c>
      <c r="I15" s="35" t="s">
        <v>78</v>
      </c>
      <c r="J15" s="35">
        <v>12.06</v>
      </c>
      <c r="K15" s="29">
        <f t="shared" si="3"/>
        <v>12.06</v>
      </c>
      <c r="L15" s="19"/>
      <c r="O15" s="6"/>
      <c r="P15" s="7"/>
      <c r="Q15" s="7"/>
      <c r="R15" s="7"/>
    </row>
    <row r="16" ht="12.75" customHeight="1">
      <c r="A16" s="25">
        <v>12.0</v>
      </c>
      <c r="B16" s="25" t="s">
        <v>79</v>
      </c>
      <c r="C16" s="25">
        <v>1.0</v>
      </c>
      <c r="D16" s="25" t="s">
        <v>80</v>
      </c>
      <c r="E16" s="25" t="s">
        <v>81</v>
      </c>
      <c r="F16" s="25" t="s">
        <v>82</v>
      </c>
      <c r="G16" s="39" t="s">
        <v>83</v>
      </c>
      <c r="H16" s="26" t="s">
        <v>84</v>
      </c>
      <c r="I16" s="39" t="s">
        <v>85</v>
      </c>
      <c r="J16" s="35">
        <v>5.14</v>
      </c>
      <c r="K16" s="29">
        <f t="shared" si="3"/>
        <v>5.14</v>
      </c>
      <c r="L16" s="19"/>
      <c r="O16" s="6"/>
      <c r="P16" s="7"/>
      <c r="Q16" s="7"/>
      <c r="R16" s="7"/>
    </row>
    <row r="17" ht="12.75" customHeight="1">
      <c r="A17" s="25">
        <v>13.0</v>
      </c>
      <c r="B17" s="25" t="s">
        <v>86</v>
      </c>
      <c r="C17" s="25">
        <v>1.0</v>
      </c>
      <c r="D17" s="25" t="s">
        <v>87</v>
      </c>
      <c r="E17" s="25" t="s">
        <v>88</v>
      </c>
      <c r="F17" s="25" t="s">
        <v>89</v>
      </c>
      <c r="G17" s="25" t="s">
        <v>90</v>
      </c>
      <c r="H17" s="26" t="s">
        <v>91</v>
      </c>
      <c r="I17" s="35" t="s">
        <v>92</v>
      </c>
      <c r="J17" s="35">
        <v>84.49</v>
      </c>
      <c r="K17" s="29">
        <f t="shared" si="3"/>
        <v>84.49</v>
      </c>
      <c r="L17" s="19"/>
      <c r="O17" s="6"/>
      <c r="P17" s="7"/>
      <c r="Q17" s="7"/>
      <c r="R17" s="7"/>
    </row>
    <row r="18" ht="12.75" customHeight="1">
      <c r="A18" s="25">
        <v>14.0</v>
      </c>
      <c r="B18" s="25" t="s">
        <v>93</v>
      </c>
      <c r="C18" s="25">
        <v>12.0</v>
      </c>
      <c r="D18" s="25" t="s">
        <v>94</v>
      </c>
      <c r="E18" s="25" t="s">
        <v>95</v>
      </c>
      <c r="F18" s="25" t="s">
        <v>96</v>
      </c>
      <c r="G18" s="25" t="s">
        <v>97</v>
      </c>
      <c r="H18" s="40" t="s">
        <v>98</v>
      </c>
      <c r="I18" s="41" t="s">
        <v>99</v>
      </c>
      <c r="J18" s="35">
        <v>6.06</v>
      </c>
      <c r="K18" s="29">
        <f t="shared" si="3"/>
        <v>72.72</v>
      </c>
      <c r="L18" s="19"/>
    </row>
    <row r="19">
      <c r="A19" s="35">
        <v>15.0</v>
      </c>
      <c r="B19" s="25" t="s">
        <v>100</v>
      </c>
      <c r="C19" s="25">
        <v>1.0</v>
      </c>
      <c r="D19" s="25" t="s">
        <v>101</v>
      </c>
      <c r="E19" s="25" t="s">
        <v>102</v>
      </c>
      <c r="F19" s="25" t="s">
        <v>103</v>
      </c>
      <c r="G19" s="25" t="s">
        <v>104</v>
      </c>
      <c r="H19" s="26" t="s">
        <v>105</v>
      </c>
      <c r="I19" s="28" t="s">
        <v>106</v>
      </c>
      <c r="J19" s="35">
        <v>28.03</v>
      </c>
      <c r="K19" s="29">
        <f t="shared" si="3"/>
        <v>28.03</v>
      </c>
      <c r="L19" s="19"/>
      <c r="M19" s="42"/>
      <c r="N19" s="42"/>
    </row>
    <row r="20" ht="12.75" customHeight="1">
      <c r="A20" s="43" t="s">
        <v>107</v>
      </c>
      <c r="B20" s="12"/>
      <c r="C20" s="12"/>
      <c r="D20" s="12"/>
      <c r="E20" s="12"/>
      <c r="F20" s="12"/>
      <c r="G20" s="12"/>
      <c r="H20" s="12"/>
      <c r="I20" s="12"/>
      <c r="J20" s="13"/>
      <c r="K20" s="44">
        <f>sum(K5:K19)</f>
        <v>894.79</v>
      </c>
      <c r="L20" s="19"/>
      <c r="M20" s="42"/>
      <c r="N20" s="42"/>
    </row>
    <row r="21" ht="12.75" customHeight="1">
      <c r="A21" s="45"/>
      <c r="B21" s="45"/>
      <c r="C21" s="45"/>
      <c r="D21" s="19"/>
      <c r="E21" s="19"/>
      <c r="F21" s="19"/>
      <c r="G21" s="19"/>
      <c r="H21" s="19"/>
      <c r="I21" s="19"/>
      <c r="J21" s="19"/>
      <c r="K21" s="19"/>
      <c r="L21" s="19"/>
      <c r="M21" s="42"/>
      <c r="N21" s="42"/>
    </row>
    <row r="22" ht="12.75" customHeight="1">
      <c r="A22" s="46"/>
      <c r="B22" s="46"/>
      <c r="C22" s="45"/>
      <c r="D22" s="19"/>
      <c r="E22" s="19"/>
      <c r="F22" s="19"/>
      <c r="G22" s="19"/>
      <c r="H22" s="19"/>
      <c r="I22" s="19"/>
      <c r="J22" s="19"/>
      <c r="K22" s="19"/>
      <c r="L22" s="19"/>
    </row>
    <row r="23" ht="12.75" customHeight="1">
      <c r="L23" s="47"/>
    </row>
    <row r="24" ht="12.75" customHeight="1">
      <c r="A24" s="48"/>
      <c r="B24" s="48"/>
      <c r="C24" s="49"/>
      <c r="D24" s="47"/>
      <c r="E24" s="47"/>
      <c r="F24" s="47"/>
      <c r="G24" s="47"/>
      <c r="H24" s="47"/>
      <c r="I24" s="47"/>
      <c r="J24" s="47"/>
      <c r="K24" s="47"/>
      <c r="L24" s="47"/>
    </row>
    <row r="25" ht="12.75" customHeight="1">
      <c r="A25" s="48"/>
      <c r="B25" s="48"/>
      <c r="C25" s="49"/>
      <c r="D25" s="47"/>
      <c r="E25" s="47"/>
      <c r="F25" s="47"/>
      <c r="G25" s="47"/>
      <c r="H25" s="47"/>
      <c r="I25" s="47"/>
      <c r="J25" s="47"/>
      <c r="K25" s="47"/>
      <c r="L25" s="47"/>
    </row>
    <row r="26" ht="12.75" customHeight="1">
      <c r="A26" s="48"/>
      <c r="B26" s="48"/>
      <c r="C26" s="49"/>
      <c r="D26" s="47"/>
      <c r="E26" s="47"/>
      <c r="F26" s="47"/>
      <c r="G26" s="47"/>
      <c r="H26" s="47"/>
      <c r="I26" s="47"/>
      <c r="J26" s="47"/>
      <c r="K26" s="47"/>
      <c r="L26" s="47"/>
    </row>
    <row r="27" ht="12.75" customHeight="1"/>
    <row r="28" ht="12.75" customHeight="1">
      <c r="A28" s="50"/>
      <c r="B28" s="50"/>
      <c r="C28" s="51"/>
    </row>
    <row r="29" ht="12.75" customHeight="1">
      <c r="A29" s="50"/>
      <c r="B29" s="50"/>
      <c r="C29" s="51"/>
    </row>
    <row r="30" ht="12.75" customHeight="1">
      <c r="A30" s="50"/>
      <c r="B30" s="50"/>
      <c r="C30" s="51"/>
    </row>
    <row r="31" ht="12.75" customHeight="1">
      <c r="A31" s="50"/>
      <c r="B31" s="50"/>
      <c r="C31" s="51"/>
    </row>
    <row r="32" ht="12.75" customHeight="1">
      <c r="A32" s="50"/>
      <c r="B32" s="50"/>
      <c r="C32" s="51"/>
    </row>
    <row r="33" ht="12.75" customHeight="1">
      <c r="A33" s="50"/>
      <c r="B33" s="50"/>
      <c r="C33" s="51"/>
    </row>
    <row r="34" ht="12.75" customHeight="1">
      <c r="A34" s="50"/>
      <c r="B34" s="50"/>
      <c r="C34" s="51"/>
    </row>
    <row r="35" ht="12.75" customHeight="1">
      <c r="A35" s="50"/>
      <c r="B35" s="50"/>
      <c r="C35" s="51"/>
    </row>
    <row r="36" ht="12.75" customHeight="1">
      <c r="A36" s="51"/>
      <c r="B36" s="51"/>
      <c r="C36" s="51"/>
    </row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>
      <c r="E499" s="52" t="s">
        <v>108</v>
      </c>
    </row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</sheetData>
  <mergeCells count="3">
    <mergeCell ref="A3:K3"/>
    <mergeCell ref="A20:J20"/>
    <mergeCell ref="A1:K2"/>
  </mergeCells>
  <hyperlinks>
    <hyperlink r:id="rId1" ref="H5"/>
    <hyperlink r:id="rId2" ref="H6"/>
    <hyperlink r:id="rId3" ref="H7"/>
    <hyperlink r:id="rId4" ref="H8"/>
    <hyperlink r:id="rId5" ref="H9"/>
    <hyperlink r:id="rId6" ref="H10"/>
    <hyperlink r:id="rId7" ref="H11"/>
    <hyperlink r:id="rId8" ref="H12"/>
    <hyperlink r:id="rId9" ref="H13"/>
    <hyperlink r:id="rId10" ref="H14"/>
    <hyperlink r:id="rId11" ref="H15"/>
    <hyperlink r:id="rId12" ref="H16"/>
    <hyperlink r:id="rId13" ref="H17"/>
    <hyperlink r:id="rId14" ref="H18"/>
    <hyperlink r:id="rId15" ref="I18"/>
    <hyperlink r:id="rId16" ref="H19"/>
  </hyperlinks>
  <printOptions/>
  <pageMargins bottom="0.75" footer="0.0" header="0.0" left="0.7" right="0.7" top="0.75"/>
  <pageSetup fitToHeight="0" orientation="landscape"/>
  <drawing r:id="rId17"/>
</worksheet>
</file>