
<file path=[Content_Types].xml><?xml version="1.0" encoding="utf-8"?>
<Types xmlns="http://schemas.openxmlformats.org/package/2006/content-types">
  <Default ContentType="image/jpeg" Extension="jpg"/>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commentsmeta4"/>
  <Override ContentType="application/binary" PartName="/xl/commentsmeta2"/>
  <Override ContentType="application/binary" PartName="/xl/metadata"/>
  <Override ContentType="application/binary" PartName="/xl/commentsmeta3"/>
  <Override ContentType="application/binary" PartName="/xl/commentsmeta0"/>
  <Override ContentType="application/binary" PartName="/xl/commentsmeta1"/>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5.xml"/>
  <Override ContentType="application/vnd.openxmlformats-officedocument.spreadsheetml.comments+xml" PartName="/xl/comments1.xml"/>
  <Override ContentType="application/vnd.openxmlformats-officedocument.spreadsheetml.comments+xml" PartName="/xl/comments4.xml"/>
  <Override ContentType="application/vnd.openxmlformats-officedocument.spreadsheetml.comments+xml" PartName="/xl/comments3.xml"/>
  <Override ContentType="application/vnd.openxmlformats-officedocument.spreadsheetml.comments+xml" PartName="/xl/comments2.xml"/>
  <Override ContentType="application/vnd.openxmlformats-officedocument.drawingml.chart+xml" PartName="/xl/charts/chart1.xml"/>
  <Override ContentType="application/vnd.openxmlformats-officedocument.drawingml.chart+xml" PartName="/xl/charts/chart3.xml"/>
  <Override ContentType="application/vnd.openxmlformats-officedocument.drawingml.chart+xml" PartName="/xl/charts/chart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tart Here" sheetId="1" r:id="rId4"/>
    <sheet state="visible" name="Requirements" sheetId="2" r:id="rId5"/>
    <sheet state="visible" name="System images" sheetId="3" r:id="rId6"/>
    <sheet state="visible" name="UTM Rectifier Output" sheetId="4" r:id="rId7"/>
    <sheet state="visible" name="UTM Boost IO" sheetId="5" r:id="rId8"/>
    <sheet state="visible" name="UTS Arduino" sheetId="6" r:id="rId9"/>
    <sheet state="visible" name="Arduino Testing" sheetId="7" r:id="rId10"/>
    <sheet state="visible" name="Integration Test" sheetId="8" r:id="rId11"/>
  </sheets>
  <definedNames/>
  <calcPr/>
  <extLst>
    <ext uri="GoogleSheetsCustomDataVersion1">
      <go:sheetsCustomData xmlns:go="http://customooxmlschemas.google.com/" r:id="rId12" roundtripDataSignature="AMtx7mimgEZxrM7QlSczIwxvYv60I+F79A=="/>
    </ext>
  </extLst>
</workbook>
</file>

<file path=xl/comments1.xml><?xml version="1.0" encoding="utf-8"?>
<comments xmlns:r="http://schemas.openxmlformats.org/officeDocument/2006/relationships" xmlns="http://schemas.openxmlformats.org/spreadsheetml/2006/main">
  <authors>
    <author/>
  </authors>
  <commentList>
    <comment authorId="0" ref="A18">
      <text>
        <t xml:space="preserve">======
ID#AAAALmdZUf0
Robert Severinghaus    (2021-03-04 17:24:08)
see DECE Ch. 7</t>
      </text>
    </comment>
  </commentList>
  <extLst>
    <ext uri="GoogleSheetsCustomDataVersion1">
      <go:sheetsCustomData xmlns:go="http://customooxmlschemas.google.com/" r:id="rId1" roundtripDataSignature="AMtx7mh67moNkg7xPFs7SJmxKKv8dWfkWw=="/>
    </ext>
  </extLst>
</comments>
</file>

<file path=xl/comments2.xml><?xml version="1.0" encoding="utf-8"?>
<comments xmlns:r="http://schemas.openxmlformats.org/officeDocument/2006/relationships" xmlns="http://schemas.openxmlformats.org/spreadsheetml/2006/main">
  <authors>
    <author/>
  </authors>
  <commentList>
    <comment authorId="0" ref="B3">
      <text>
        <t xml:space="preserve">======
ID#AAAALmdZUgE
Robert Severinghaus    (2021-03-04 17:24:08)
These are best as color-coded.  Update these throughout your testing.
Black = not testable
empty = not tested yet
green = test passed
yellow = test partially passed
red = test failed
*  = very important requirement (maybe &lt;5 of these per system, helps you prioritize)</t>
      </text>
    </comment>
    <comment authorId="0" ref="D3">
      <text>
        <t xml:space="preserve">======
ID#AAAALmdZUf4
Robert Severinghaus    (2021-03-04 17:24:08)
Copy in either your requirements from EE 476C or your most recent set of revised requirements.
Update them if you or your client has changed the requirements.  It is best to strikethrough the old requirement and insert the new. This shows it is intentional and not just an omission.</t>
      </text>
    </comment>
    <comment authorId="0" ref="A3">
      <text>
        <t xml:space="preserve">======
ID#AAAALmdZUfw
Robert Severinghaus    (2021-03-04 17:24:08)
How will you test this requirement?
Inspect = inspection  (e.g. "system will have 2 buttons", "system will be red in color" "PCB will be less than 2 inch x 2 inch",  you can do this by visual inspection)
UTM = Unit Test Matrix
UTS = Unit Test step-by-step
Integrate = Integration test</t>
      </text>
    </comment>
  </commentList>
  <extLst>
    <ext uri="GoogleSheetsCustomDataVersion1">
      <go:sheetsCustomData xmlns:go="http://customooxmlschemas.google.com/" r:id="rId1" roundtripDataSignature="AMtx7mifl11AXS8PYJ+fgKuwZbc3emXUkA=="/>
    </ext>
  </extLst>
</comments>
</file>

<file path=xl/comments3.xml><?xml version="1.0" encoding="utf-8"?>
<comments xmlns:r="http://schemas.openxmlformats.org/officeDocument/2006/relationships" xmlns="http://schemas.openxmlformats.org/spreadsheetml/2006/main">
  <authors>
    <author/>
  </authors>
  <commentList>
    <comment authorId="0" ref="B5">
      <text>
        <t xml:space="preserve">======
ID#AAAALmdZUfo
Robert Severinghaus    (2021-03-04 17:24:08)
white box or black box</t>
      </text>
    </comment>
  </commentList>
  <extLst>
    <ext uri="GoogleSheetsCustomDataVersion1">
      <go:sheetsCustomData xmlns:go="http://customooxmlschemas.google.com/" r:id="rId1" roundtripDataSignature="AMtx7mj7wwNZOBCgbgmFSO+vSq839hr3wA=="/>
    </ext>
  </extLst>
</comments>
</file>

<file path=xl/comments4.xml><?xml version="1.0" encoding="utf-8"?>
<comments xmlns:r="http://schemas.openxmlformats.org/officeDocument/2006/relationships" xmlns="http://schemas.openxmlformats.org/spreadsheetml/2006/main">
  <authors>
    <author/>
  </authors>
  <commentList>
    <comment authorId="0" ref="B6">
      <text>
        <t xml:space="preserve">======
ID#AAAALmdZUgA
Robert Severinghaus    (2021-03-04 17:24:08)
white box or black box</t>
      </text>
    </comment>
    <comment authorId="0" ref="B3">
      <text>
        <t xml:space="preserve">======
ID#AAAALmdZUfs
Robert Severinghaus    (2021-03-04 17:24:08)
An exact copy from your requirements list.</t>
      </text>
    </comment>
  </commentList>
  <extLst>
    <ext uri="GoogleSheetsCustomDataVersion1">
      <go:sheetsCustomData xmlns:go="http://customooxmlschemas.google.com/" r:id="rId1" roundtripDataSignature="AMtx7mgNH61sJX3TmQ9wdqc+yB08zVul6A=="/>
    </ext>
  </extLst>
</comments>
</file>

<file path=xl/comments5.xml><?xml version="1.0" encoding="utf-8"?>
<comments xmlns:r="http://schemas.openxmlformats.org/officeDocument/2006/relationships" xmlns="http://schemas.openxmlformats.org/spreadsheetml/2006/main">
  <authors>
    <author/>
  </authors>
  <commentList>
    <comment authorId="0" ref="B7">
      <text>
        <t xml:space="preserve">======
ID#AAAALmdZUf8
Robert Severinghaus    (2021-03-04 17:24:08)
white box or black box</t>
      </text>
    </comment>
  </commentList>
  <extLst>
    <ext uri="GoogleSheetsCustomDataVersion1">
      <go:sheetsCustomData xmlns:go="http://customooxmlschemas.google.com/" r:id="rId1" roundtripDataSignature="AMtx7mioFHqbGy1kLBJjtvqTXlIaYXnBOA=="/>
    </ext>
  </extLst>
</comments>
</file>

<file path=xl/sharedStrings.xml><?xml version="1.0" encoding="utf-8"?>
<sst xmlns="http://schemas.openxmlformats.org/spreadsheetml/2006/main" count="357" uniqueCount="228">
  <si>
    <t>General Guidelines:</t>
  </si>
  <si>
    <t>1. Be slow, systematic, and precise in testing. If there is not a clear understanding of the system to be tested and expected results, then clarify before testing to avoid damage!</t>
  </si>
  <si>
    <t>2. Never erase old data, it can be useful for troubleshooting.  If you failed a set of tests, put a copy of the test procedure below that one, and repeat the tests!</t>
  </si>
  <si>
    <t>3. There is example data in these forms.  Once you understand what you want to do, replace the example data with your project data.</t>
  </si>
  <si>
    <t>4. Save your workbook with the Team number and short name (e.g. "15 robot arm")</t>
  </si>
  <si>
    <t>Instructions:</t>
  </si>
  <si>
    <t>Complete the glossary below</t>
  </si>
  <si>
    <t>Insert your system requirements on the "Requirements" tab.</t>
  </si>
  <si>
    <t>Consider what testing you need to do, and complete the "Type of Test" column for all requirements.</t>
  </si>
  <si>
    <t>Complete documentation of at least 4 tests: 3 from (UTS, UTM) and one integration test. Copy and modify sheets as necessary</t>
  </si>
  <si>
    <r>
      <rPr>
        <rFont val="Calibri"/>
        <color rgb="FFFF0000"/>
        <sz val="11.0"/>
      </rPr>
      <t>Present an overview of your 4 tests</t>
    </r>
    <r>
      <rPr>
        <rFont val="Calibri"/>
        <color theme="1"/>
        <sz val="11.0"/>
      </rPr>
      <t xml:space="preserve"> as a PowerPoint presentation on the assigned date. </t>
    </r>
    <r>
      <rPr>
        <rFont val="Calibri"/>
        <color rgb="FFFF0000"/>
        <sz val="11.0"/>
      </rPr>
      <t>Submit this</t>
    </r>
    <r>
      <rPr>
        <rFont val="Calibri"/>
        <color theme="1"/>
        <sz val="11.0"/>
      </rPr>
      <t xml:space="preserve"> Excel Workbook for grading.</t>
    </r>
  </si>
  <si>
    <t>Complete the actual tests! Record your results and comments.  You will pull some of this data to your reports.</t>
  </si>
  <si>
    <t>Prepare your Testing Report and submit</t>
  </si>
  <si>
    <t>Glossary</t>
  </si>
  <si>
    <t>term</t>
  </si>
  <si>
    <t>definition:</t>
  </si>
  <si>
    <t>White Box</t>
  </si>
  <si>
    <t>Testing performed with knowledge of internal working system.</t>
  </si>
  <si>
    <t>Black Box</t>
  </si>
  <si>
    <t xml:space="preserve">Testing perform without knowledge of internal working of system. </t>
  </si>
  <si>
    <t>Unit Test</t>
  </si>
  <si>
    <t>Matrix test or step-by-step test.</t>
  </si>
  <si>
    <t>Matrix Test</t>
  </si>
  <si>
    <t xml:space="preserve">Structured inputs that directly affect output values. </t>
  </si>
  <si>
    <t>Step-by-Step Test</t>
  </si>
  <si>
    <t xml:space="preserve">Multiple selection test for generating mutiple results, commonly used from flow charts. </t>
  </si>
  <si>
    <t>Test Coverage</t>
  </si>
  <si>
    <t>How much of the system the following tests cover.</t>
  </si>
  <si>
    <t>Integration Test</t>
  </si>
  <si>
    <t>A full system test aimed to mimic the final product.</t>
  </si>
  <si>
    <t>Acceptance test</t>
  </si>
  <si>
    <t xml:space="preserve">Testing the must pass under the clients requirements. </t>
  </si>
  <si>
    <t>UUT</t>
  </si>
  <si>
    <t>Unit Under Test.</t>
  </si>
  <si>
    <t>Runaway Condition</t>
  </si>
  <si>
    <r>
      <rPr>
        <rFont val="Arial"/>
        <color rgb="FF000000"/>
        <sz val="10.0"/>
      </rPr>
      <t>Condition that raises temperature and rpms that hinder output power and safety</t>
    </r>
    <r>
      <rPr>
        <rFont val="Arial"/>
        <color rgb="FF000000"/>
      </rPr>
      <t>.</t>
    </r>
  </si>
  <si>
    <t>PCC</t>
  </si>
  <si>
    <t>Point of common coupling.</t>
  </si>
  <si>
    <t>Boost Converter</t>
  </si>
  <si>
    <t>An RLC system with a MOSFET used to step up low voltage.</t>
  </si>
  <si>
    <t>UTM</t>
  </si>
  <si>
    <t>Universal testing machine.</t>
  </si>
  <si>
    <t>Instructions: List all of your requirements, and use a numbering system.</t>
  </si>
  <si>
    <t>Type of Test</t>
  </si>
  <si>
    <t>Status</t>
  </si>
  <si>
    <t>Req #</t>
  </si>
  <si>
    <t>Requirement</t>
  </si>
  <si>
    <t>General Rules:The turbine must be designed, and loads analyzed to withstand continuous winds of up to 22 meters per second (m/s) but no testing will be done beyond 13 m/s.</t>
  </si>
  <si>
    <t xml:space="preserve">Size Requirements: Within practical limits, there is no size restriction for components located outside the tunnel. </t>
  </si>
  <si>
    <t>Rule Changes: An important change in the rules for the 2020-2021 collegiate wind competition (CWC) is that teams are required to clearly describe what materials and designs they have referenced and used for this year’s design</t>
  </si>
  <si>
    <t>Project Breakdown</t>
  </si>
  <si>
    <t>Auxillary connections</t>
  </si>
  <si>
    <t>Purchasing</t>
  </si>
  <si>
    <t>PCB Design</t>
  </si>
  <si>
    <t>Arduino Code</t>
  </si>
  <si>
    <t>DC/DC Converter</t>
  </si>
  <si>
    <t>Passed</t>
  </si>
  <si>
    <t>Auxillary Connections</t>
  </si>
  <si>
    <t>test partially passed</t>
  </si>
  <si>
    <t>I/O</t>
  </si>
  <si>
    <t>Failed</t>
  </si>
  <si>
    <t>Inspect</t>
  </si>
  <si>
    <t>3.1.1</t>
  </si>
  <si>
    <t>All I/O must use anderson power pole connectors</t>
  </si>
  <si>
    <t>not testable</t>
  </si>
  <si>
    <t>3.1.2</t>
  </si>
  <si>
    <t>Output voltage must be &lt;=48V at any given time</t>
  </si>
  <si>
    <t>*</t>
  </si>
  <si>
    <t>vital to system</t>
  </si>
  <si>
    <t>3.1.3</t>
  </si>
  <si>
    <t>Output current must be between 15-45 amps</t>
  </si>
  <si>
    <t>3.1.4</t>
  </si>
  <si>
    <t>All I/O wires should be 10-20 AWG</t>
  </si>
  <si>
    <t>Matrix</t>
  </si>
  <si>
    <t>3.1.5</t>
  </si>
  <si>
    <t>Rectifier must output DC with as little drop as possible</t>
  </si>
  <si>
    <t>3.1.6</t>
  </si>
  <si>
    <t>Load with emergency stop button</t>
  </si>
  <si>
    <t>3.1.6.1</t>
  </si>
  <si>
    <t>Verify current cuts to diversion load</t>
  </si>
  <si>
    <t>3.1.6.2</t>
  </si>
  <si>
    <t>Verify brakes get power</t>
  </si>
  <si>
    <t>Turbine Connection</t>
  </si>
  <si>
    <t>3.2.1</t>
  </si>
  <si>
    <t xml:space="preserve">All the wires that connect to the turbine should exit at the turbine base.  </t>
  </si>
  <si>
    <t>3.2.2</t>
  </si>
  <si>
    <t>All cable pass throughs in enclosures must use cable glands or other similar devices that provide both strain and chafe protection.</t>
  </si>
  <si>
    <t>3.2.3</t>
  </si>
  <si>
    <t>Each cable connection from the turbine to the enclosure should employ a quick-attach connector</t>
  </si>
  <si>
    <t>3.2.4</t>
  </si>
  <si>
    <t>The turbine base plate shall be tied to earth ground. The turbine electrical system ground(s) must be electrically tied to this base plate with a 100 kΩ or lower resistance connection.</t>
  </si>
  <si>
    <t>3.2.5</t>
  </si>
  <si>
    <t>All electrical cables leading from the turbine to the electronic components located outside the tunnel must be in cable form (no individual strands) and have connectors</t>
  </si>
  <si>
    <t>Point of common coupling(PCC)</t>
  </si>
  <si>
    <t>3.3.1</t>
  </si>
  <si>
    <t>Wires exiting the base of the turbine must be at least 1.5 meters in order to reach the competition testing point of common coupling (PCC).</t>
  </si>
  <si>
    <t>3.3.2</t>
  </si>
  <si>
    <t>The turbine electronics must be in a separate enclosure from the load in order to clearly differentiate load and the control during inspection by judges</t>
  </si>
  <si>
    <t>3.3.3</t>
  </si>
  <si>
    <t>Teams can use the load to power the turbine but the load (a capacitor bank) must not be charged at the beginning of the competition.</t>
  </si>
  <si>
    <t>3.3.4</t>
  </si>
  <si>
    <t>The enclosure should be outside the turbine and the wires should be long enough to reach the electrical enclosure and terminated with a single red and single black anderson power pole connector</t>
  </si>
  <si>
    <t>Electrical enclosure</t>
  </si>
  <si>
    <t>3.4.1</t>
  </si>
  <si>
    <t>Enclosures are constructed for indoor use to provide a degree of protection for personnel against access to hazardous parts and to provide a degree of protection for the equipment inside the enclosure against ingress of solid foreign objects</t>
  </si>
  <si>
    <t>3.4.2</t>
  </si>
  <si>
    <t>All electrical components must be incorporated into closed enclosures that are fire safe and meet or exceed a National Electrical Manufacturers Association (NEMA) Type 1 rating</t>
  </si>
  <si>
    <t>3.4.3</t>
  </si>
  <si>
    <t>All components must be electrically insulated from the enclosures.</t>
  </si>
  <si>
    <t>3.4.4</t>
  </si>
  <si>
    <t>All electrical components shall be mechanically secured to the enclosure.</t>
  </si>
  <si>
    <t>Safety Requirements</t>
  </si>
  <si>
    <t>Teams must follow Occupational Safety and Health Administration rules for safety equipment based on expected activities (see NREL/university subcontract, Appendix B Clause 8: Worker Safety and Health Requirements, for more information).</t>
  </si>
  <si>
    <t>5.1.1</t>
  </si>
  <si>
    <t>The PCB integration will be designed through the software, Altium</t>
  </si>
  <si>
    <t>5.1.2</t>
  </si>
  <si>
    <t>All components and connections on the PCB layout will be labeled</t>
  </si>
  <si>
    <t>5.1.3</t>
  </si>
  <si>
    <t>In order to define widths of power lines and communication lines, net classes will be made to avoid error within the PCB board</t>
  </si>
  <si>
    <t>Arduino Coding</t>
  </si>
  <si>
    <t>Client Constraints</t>
  </si>
  <si>
    <t>Step by Step</t>
  </si>
  <si>
    <t>6.1.1</t>
  </si>
  <si>
    <t>Arduino Mega must be used to automatically adjust DC/DC converter</t>
  </si>
  <si>
    <t>6.1.2</t>
  </si>
  <si>
    <t>MATLAB Simulink should be used</t>
  </si>
  <si>
    <t>6.1.3</t>
  </si>
  <si>
    <t>A smaller DC/DC Converter should be used to power MCU</t>
  </si>
  <si>
    <t>Client requirements</t>
  </si>
  <si>
    <t>7.1.1</t>
  </si>
  <si>
    <t xml:space="preserve">Team must use previous team's layout </t>
  </si>
  <si>
    <t>Competition requirements</t>
  </si>
  <si>
    <t>7.2.1</t>
  </si>
  <si>
    <t>Capacitor cannot store &gt;10J</t>
  </si>
  <si>
    <t>7.2.2</t>
  </si>
  <si>
    <t>Max power variance must only vary +/-10% of total power at PCC</t>
  </si>
  <si>
    <t>7.2.3</t>
  </si>
  <si>
    <t>Submit a one page write up of detailed testing with instrumentation used</t>
  </si>
  <si>
    <t>Integration</t>
  </si>
  <si>
    <t>7.2.4</t>
  </si>
  <si>
    <t>Whole system test</t>
  </si>
  <si>
    <t>7.2.4.1</t>
  </si>
  <si>
    <t>Perform a time series of power measured at a frequency of at least 200Hz, then compare to section 3.5.2 of competition guidelines</t>
  </si>
  <si>
    <t>Requirement Tested:</t>
  </si>
  <si>
    <t>Test Case name:</t>
  </si>
  <si>
    <t>Rectifier Output</t>
  </si>
  <si>
    <t xml:space="preserve">Type </t>
  </si>
  <si>
    <t>white box</t>
  </si>
  <si>
    <t>The rectifer consists of a 6 diode full bridge recitifier</t>
  </si>
  <si>
    <t xml:space="preserve"> </t>
  </si>
  <si>
    <t>Hardware version:</t>
  </si>
  <si>
    <t>Tester: Noah Bell</t>
  </si>
  <si>
    <t>Date:</t>
  </si>
  <si>
    <t>Setup instructions:</t>
  </si>
  <si>
    <t xml:space="preserve">Requires a 3 phase turbine to provide power input to system.  Also uses a capacitor in parallel with the system and an inductor in series with the DC output of the rectifier.  For open circuit tests, no load is required, otherwise a programmable DC load is required for monitoring and correcting the situation.  Gradually alter the rpm using the wind speed (or dynamometer in the lab) and the the current and volage values of the load.  Based on requirement 3.1.2 and 3.1.3, the voltage output of the rectifer must be less than 48V and the current should be betweem 15 and 45 Amps.  </t>
  </si>
  <si>
    <t>Updated Instructions:</t>
  </si>
  <si>
    <t>We were originally expecting 10-15 A from the load. However, this changed to an expected value of ~1 A, which decreased our expected power by a factor of 10.</t>
  </si>
  <si>
    <t>Results</t>
  </si>
  <si>
    <t xml:space="preserve">Test  </t>
  </si>
  <si>
    <t>Input  (rpm)</t>
  </si>
  <si>
    <t>Expected Result (Power in W)</t>
  </si>
  <si>
    <t>Modified Expected Results</t>
  </si>
  <si>
    <t>Results (Volts)</t>
  </si>
  <si>
    <t>Results (A)</t>
  </si>
  <si>
    <t>Results (Power)</t>
  </si>
  <si>
    <t>Pass</t>
  </si>
  <si>
    <t xml:space="preserve">Fail </t>
  </si>
  <si>
    <t>N/A</t>
  </si>
  <si>
    <t>Comments</t>
  </si>
  <si>
    <t>Lowest rpm for startup (~360 rpm)</t>
  </si>
  <si>
    <t>Max wind speed in tunnel (13 m/s)</t>
  </si>
  <si>
    <t>Test number</t>
  </si>
  <si>
    <t>Boost I/O</t>
  </si>
  <si>
    <t>Tester: Aidan Nash</t>
  </si>
  <si>
    <t>The setup for the test can run either using the dynamometer, or a DC power supply</t>
  </si>
  <si>
    <t>Dynamometer:</t>
  </si>
  <si>
    <t>Attach the two wires from the rectifer directly to the positive inductor of the boost, and the ground connection. Use dynamometer to ramp voltage according to provided spreadsheet at designated levels. Verify that voltage boosts to 40V with only 10% variance of power.</t>
  </si>
  <si>
    <t>DC Supply</t>
  </si>
  <si>
    <t>Solder wires onto the perf board/PCB at the positive side of inductor, and ground of circuit. Use supply to ramp voltage according to provided spreadsheet at designated levels. Verify that voltage boosts to 40V with only 10% variance of power.</t>
  </si>
  <si>
    <t>Input Voltage(V)</t>
  </si>
  <si>
    <t>Expected Duty Cycle(%)</t>
  </si>
  <si>
    <t>Expected Result</t>
  </si>
  <si>
    <t>Boost likely inactive</t>
  </si>
  <si>
    <t>Boost to 40V</t>
  </si>
  <si>
    <t>Output Voltage(V), f = 10kHz, I = .03A</t>
  </si>
  <si>
    <t xml:space="preserve">Output Voltage(V), f = 6.4kHz, I = </t>
  </si>
  <si>
    <t>Arduino Test</t>
  </si>
  <si>
    <t>Tester: Ben Allen</t>
  </si>
  <si>
    <t xml:space="preserve">Connect the Power supply to the Arduino/PCB system and the load to the output of the PCB board. Connect a scope to PWM signal and set up scope to measure the duty cycle. Start with zero volts and increase voltage to each step. At each stage we will read the PWM from the scope and check which relay is on based on LED lights next to relays. After we have checked the various voltages. Push the pushbutton.  Check to see that the relay is in diversion mode. </t>
  </si>
  <si>
    <t>Step</t>
  </si>
  <si>
    <t>Action</t>
  </si>
  <si>
    <t xml:space="preserve">Apply 4 volts </t>
  </si>
  <si>
    <t>Arduino turns on</t>
  </si>
  <si>
    <t>Apply 6 volts</t>
  </si>
  <si>
    <t>Relay set to boost circuit</t>
  </si>
  <si>
    <t>Compare PWM signal to table + or - 5%</t>
  </si>
  <si>
    <t xml:space="preserve">Apply 10 volts </t>
  </si>
  <si>
    <t xml:space="preserve">Apply 15 volts </t>
  </si>
  <si>
    <t xml:space="preserve">Apply 21 volts </t>
  </si>
  <si>
    <t>Relay set to bypass circuit</t>
  </si>
  <si>
    <t xml:space="preserve">Apply 25 volts </t>
  </si>
  <si>
    <t xml:space="preserve">Apply 30 volts </t>
  </si>
  <si>
    <t xml:space="preserve">Apply 36 volts </t>
  </si>
  <si>
    <t xml:space="preserve">Apply 40 volts </t>
  </si>
  <si>
    <t>Relay set to diversion load</t>
  </si>
  <si>
    <t xml:space="preserve">Push pushbutton </t>
  </si>
  <si>
    <t>Vin</t>
  </si>
  <si>
    <t xml:space="preserve">V out goal </t>
  </si>
  <si>
    <t xml:space="preserve">Duty Cycle </t>
  </si>
  <si>
    <t>Actual duty cycle</t>
  </si>
  <si>
    <t>VDC</t>
  </si>
  <si>
    <t>Duty Cycle</t>
  </si>
  <si>
    <t>Vout</t>
  </si>
  <si>
    <t>Requirements Tested:</t>
  </si>
  <si>
    <t>User integration testing</t>
  </si>
  <si>
    <t>White box</t>
  </si>
  <si>
    <t>Tester: Nolan Mcneil</t>
  </si>
  <si>
    <t>Tests setup requires: 3 subysytems including Bridge Rectifier Circuit, Boost Converter Circuit and a Dynanometer circuit. The Dynamomoter will be used to mimic any RPM level up to 4000 RPMS. This will be connected to the boost converter circuit that will then be connected to a the three phase bridge rectifier circuit. A DC programmable load will be connected to the 3 phase bridge recrifier circuit to read output values such as Current, Voltage and Power.</t>
  </si>
  <si>
    <t>Dynanometer powers on to the lowest allowed RPM level required to power the boost converter at 400 RPM's</t>
  </si>
  <si>
    <t>At 400 RPM the boost converter will begin charging up to 40 volts.</t>
  </si>
  <si>
    <t>Dynanometer pushes RPM's up to nominal RPM value of 2700 RPM's</t>
  </si>
  <si>
    <t>Boost converter will approach maximum volatge of 40 volts</t>
  </si>
  <si>
    <t>Dynanometer switches to maximum allowable level of RPM's at a value of 4000</t>
  </si>
  <si>
    <t>Power will be cut through the entire system. Boost converter will stop and power should be diverted through the emergency stop button.</t>
  </si>
  <si>
    <t>Push button stop insance</t>
  </si>
  <si>
    <t>Power will cut to the diversion load through a chopper circuit to allow for braking.</t>
  </si>
  <si>
    <t>Power Curve generation required for competition.</t>
  </si>
  <si>
    <t xml:space="preserve"> More power will be produced as RPM's continue to rise up until 4000 RPM when the system will then be cutoff. Minimum power produced being 120 mW and maximum power output being 17.2 W</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</si>
</sst>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d/yy"/>
    <numFmt numFmtId="165" formatCode="mm/dd/yyyy"/>
  </numFmts>
  <fonts count="14">
    <font>
      <sz val="11.0"/>
      <color theme="1"/>
      <name val="Arial"/>
    </font>
    <font>
      <b/>
      <u/>
      <sz val="11.0"/>
      <color theme="1"/>
      <name val="Calibri"/>
    </font>
    <font>
      <color theme="1"/>
      <name val="Calibri"/>
    </font>
    <font>
      <b/>
      <u/>
      <sz val="14.0"/>
      <color theme="1"/>
      <name val="Calibri"/>
    </font>
    <font>
      <u/>
      <sz val="11.0"/>
      <color theme="1"/>
      <name val="Calibri"/>
    </font>
    <font>
      <color rgb="FF000000"/>
      <name val="Arial"/>
    </font>
    <font>
      <sz val="11.0"/>
      <color theme="1"/>
      <name val="Calibri"/>
    </font>
    <font>
      <sz val="11.0"/>
      <color rgb="FF3C4043"/>
      <name val="Roboto"/>
    </font>
    <font>
      <strike/>
      <color theme="1"/>
      <name val="Calibri"/>
    </font>
    <font>
      <color rgb="FF000000"/>
      <name val="Roboto"/>
    </font>
    <font>
      <sz val="11.0"/>
      <color rgb="FF000000"/>
      <name val="Calibri"/>
    </font>
    <font/>
    <font>
      <color theme="1"/>
      <name val="Arial"/>
    </font>
    <font>
      <sz val="11.0"/>
      <color rgb="FF000000"/>
      <name val="Docs-Calibri"/>
    </font>
  </fonts>
  <fills count="9">
    <fill>
      <patternFill patternType="none"/>
    </fill>
    <fill>
      <patternFill patternType="lightGray"/>
    </fill>
    <fill>
      <patternFill patternType="solid">
        <fgColor rgb="FFFFFFFF"/>
        <bgColor rgb="FFFFFFFF"/>
      </patternFill>
    </fill>
    <fill>
      <patternFill patternType="solid">
        <fgColor rgb="FFFFFF00"/>
        <bgColor rgb="FFFFFF00"/>
      </patternFill>
    </fill>
    <fill>
      <patternFill patternType="solid">
        <fgColor rgb="FF000000"/>
        <bgColor rgb="FF000000"/>
      </patternFill>
    </fill>
    <fill>
      <patternFill patternType="solid">
        <fgColor rgb="FF00FF00"/>
        <bgColor rgb="FF00FF00"/>
      </patternFill>
    </fill>
    <fill>
      <patternFill patternType="solid">
        <fgColor rgb="FFFF0000"/>
        <bgColor rgb="FFFF0000"/>
      </patternFill>
    </fill>
    <fill>
      <patternFill patternType="solid">
        <fgColor rgb="FFBDD6EE"/>
        <bgColor rgb="FFBDD6EE"/>
      </patternFill>
    </fill>
    <fill>
      <patternFill patternType="solid">
        <fgColor rgb="FFC5E0B3"/>
        <bgColor rgb="FFC5E0B3"/>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49">
    <xf borderId="0" fillId="0" fontId="0" numFmtId="0" xfId="0" applyAlignment="1" applyFont="1">
      <alignment readingOrder="0" shrinkToFit="0" vertical="bottom" wrapText="0"/>
    </xf>
    <xf borderId="0" fillId="0" fontId="1" numFmtId="0" xfId="0" applyFont="1"/>
    <xf borderId="0" fillId="0" fontId="2" numFmtId="0" xfId="0" applyFont="1"/>
    <xf borderId="0" fillId="0" fontId="3" numFmtId="0" xfId="0" applyFont="1"/>
    <xf borderId="0" fillId="0" fontId="4" numFmtId="0" xfId="0" applyFont="1"/>
    <xf borderId="0" fillId="0" fontId="2" numFmtId="0" xfId="0" applyAlignment="1" applyFont="1">
      <alignment readingOrder="0"/>
    </xf>
    <xf borderId="0" fillId="2" fontId="5" numFmtId="0" xfId="0" applyAlignment="1" applyFill="1" applyFont="1">
      <alignment readingOrder="0"/>
    </xf>
    <xf borderId="0" fillId="0" fontId="6" numFmtId="0" xfId="0" applyAlignment="1" applyFont="1">
      <alignment horizontal="left"/>
    </xf>
    <xf borderId="0" fillId="0" fontId="6" numFmtId="0" xfId="0" applyAlignment="1" applyFont="1">
      <alignment horizontal="center"/>
    </xf>
    <xf borderId="0" fillId="3" fontId="2" numFmtId="0" xfId="0" applyFill="1" applyFont="1"/>
    <xf borderId="0" fillId="0" fontId="6" numFmtId="0" xfId="0" applyAlignment="1" applyFont="1">
      <alignment horizontal="right" readingOrder="0"/>
    </xf>
    <xf borderId="0" fillId="0" fontId="2" numFmtId="0" xfId="0" applyAlignment="1" applyFont="1">
      <alignment horizontal="left" readingOrder="0"/>
    </xf>
    <xf borderId="0" fillId="4" fontId="2" numFmtId="0" xfId="0" applyFill="1" applyFont="1"/>
    <xf borderId="0" fillId="5" fontId="2" numFmtId="0" xfId="0" applyFill="1" applyFont="1"/>
    <xf borderId="0" fillId="2" fontId="7" numFmtId="0" xfId="0" applyAlignment="1" applyFont="1">
      <alignment horizontal="left" readingOrder="0"/>
    </xf>
    <xf borderId="0" fillId="6" fontId="2" numFmtId="0" xfId="0" applyFill="1" applyFont="1"/>
    <xf borderId="0" fillId="0" fontId="2" numFmtId="0" xfId="0" applyAlignment="1" applyFont="1">
      <alignment horizontal="right" readingOrder="0"/>
    </xf>
    <xf borderId="0" fillId="0" fontId="8" numFmtId="0" xfId="0" applyAlignment="1" applyFont="1">
      <alignment readingOrder="0"/>
    </xf>
    <xf borderId="0" fillId="0" fontId="8" numFmtId="0" xfId="0" applyFont="1"/>
    <xf borderId="0" fillId="2" fontId="9" numFmtId="0" xfId="0" applyAlignment="1" applyFont="1">
      <alignment readingOrder="0"/>
    </xf>
    <xf borderId="0" fillId="5" fontId="2" numFmtId="0" xfId="0" applyAlignment="1" applyFont="1">
      <alignment readingOrder="0"/>
    </xf>
    <xf borderId="0" fillId="3" fontId="2" numFmtId="0" xfId="0" applyAlignment="1" applyFont="1">
      <alignment readingOrder="0"/>
    </xf>
    <xf borderId="0" fillId="0" fontId="2" numFmtId="0" xfId="0" applyAlignment="1" applyFont="1">
      <alignment horizontal="left"/>
    </xf>
    <xf borderId="0" fillId="0" fontId="6" numFmtId="0" xfId="0" applyAlignment="1" applyFont="1">
      <alignment readingOrder="0"/>
    </xf>
    <xf borderId="0" fillId="0" fontId="10" numFmtId="0" xfId="0" applyAlignment="1" applyFont="1">
      <alignment readingOrder="0"/>
    </xf>
    <xf borderId="0" fillId="0" fontId="6" numFmtId="0" xfId="0" applyAlignment="1" applyFont="1">
      <alignment horizontal="left" readingOrder="0"/>
    </xf>
    <xf borderId="0" fillId="0" fontId="6" numFmtId="0" xfId="0" applyFont="1"/>
    <xf borderId="0" fillId="0" fontId="6" numFmtId="0" xfId="0" applyAlignment="1" applyFont="1">
      <alignment horizontal="left"/>
    </xf>
    <xf borderId="0" fillId="0" fontId="2" numFmtId="164" xfId="0" applyAlignment="1" applyFont="1" applyNumberFormat="1">
      <alignment readingOrder="0"/>
    </xf>
    <xf borderId="0" fillId="0" fontId="6" numFmtId="0" xfId="0" applyAlignment="1" applyFont="1">
      <alignment horizontal="right" vertical="center"/>
    </xf>
    <xf borderId="0" fillId="0" fontId="6" numFmtId="0" xfId="0" applyAlignment="1" applyFont="1">
      <alignment readingOrder="0" shrinkToFit="0" vertical="center" wrapText="1"/>
    </xf>
    <xf borderId="0" fillId="2" fontId="9" numFmtId="0" xfId="0" applyAlignment="1" applyFont="1">
      <alignment readingOrder="0" vertical="center"/>
    </xf>
    <xf borderId="1" fillId="7" fontId="6" numFmtId="0" xfId="0" applyAlignment="1" applyBorder="1" applyFill="1" applyFont="1">
      <alignment horizontal="center"/>
    </xf>
    <xf borderId="2" fillId="0" fontId="11" numFmtId="0" xfId="0" applyBorder="1" applyFont="1"/>
    <xf borderId="3" fillId="0" fontId="11" numFmtId="0" xfId="0" applyBorder="1" applyFont="1"/>
    <xf borderId="4" fillId="8" fontId="6" numFmtId="0" xfId="0" applyAlignment="1" applyBorder="1" applyFill="1" applyFont="1">
      <alignment horizontal="center"/>
    </xf>
    <xf borderId="4" fillId="8" fontId="6" numFmtId="0" xfId="0" applyAlignment="1" applyBorder="1" applyFont="1">
      <alignment readingOrder="0"/>
    </xf>
    <xf borderId="4" fillId="0" fontId="6" numFmtId="0" xfId="0" applyBorder="1" applyFont="1"/>
    <xf borderId="0" fillId="0" fontId="12" numFmtId="0" xfId="0" applyAlignment="1" applyFont="1">
      <alignment horizontal="right" vertical="bottom"/>
    </xf>
    <xf borderId="0" fillId="0" fontId="12" numFmtId="0" xfId="0" applyAlignment="1" applyFont="1">
      <alignment horizontal="right" vertical="bottom"/>
    </xf>
    <xf borderId="0" fillId="0" fontId="6" numFmtId="0" xfId="0" applyAlignment="1" applyFont="1">
      <alignment shrinkToFit="0" vertical="center" wrapText="1"/>
    </xf>
    <xf borderId="0" fillId="0" fontId="2" numFmtId="0" xfId="0" applyAlignment="1" applyFont="1">
      <alignment readingOrder="0" shrinkToFit="0" wrapText="1"/>
    </xf>
    <xf borderId="4" fillId="8" fontId="6" numFmtId="0" xfId="0" applyBorder="1" applyFont="1"/>
    <xf borderId="0" fillId="0" fontId="6" numFmtId="0" xfId="0" applyAlignment="1" applyFont="1">
      <alignment readingOrder="0" shrinkToFit="0" wrapText="1"/>
    </xf>
    <xf borderId="0" fillId="2" fontId="10" numFmtId="0" xfId="0" applyAlignment="1" applyFont="1">
      <alignment horizontal="left" readingOrder="0"/>
    </xf>
    <xf borderId="0" fillId="0" fontId="6" numFmtId="0" xfId="0" applyAlignment="1" applyFont="1">
      <alignment shrinkToFit="0" wrapText="1"/>
    </xf>
    <xf borderId="0" fillId="2" fontId="13" numFmtId="0" xfId="0" applyAlignment="1" applyFont="1">
      <alignment horizontal="left" readingOrder="0"/>
    </xf>
    <xf borderId="0" fillId="0" fontId="2" numFmtId="165" xfId="0" applyAlignment="1" applyFont="1" applyNumberFormat="1">
      <alignment readingOrder="0"/>
    </xf>
    <xf borderId="0" fillId="0" fontId="6" numFmtId="0" xfId="0" applyAlignment="1" applyFont="1">
      <alignment readingOrder="0" shrinkToFit="0" vertical="top" wrapText="1"/>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comments4.xml.rels><?xml version="1.0" encoding="UTF-8" standalone="yes"?><Relationships xmlns="http://schemas.openxmlformats.org/package/2006/relationships"><Relationship Id="rId1" Type="http://customschemas.google.com/relationships/workbookmetadata" Target="commentsmeta3"/></Relationships>
</file>

<file path=xl/_rels/comments5.xml.rels><?xml version="1.0" encoding="UTF-8" standalone="yes"?><Relationships xmlns="http://schemas.openxmlformats.org/package/2006/relationships"><Relationship Id="rId1" Type="http://customschemas.google.com/relationships/workbookmetadata" Target="commentsmeta4"/></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schemas.openxmlformats.org/officeDocument/2006/relationships/worksheet" Target="worksheets/sheet8.xml"/><Relationship Id="rId10" Type="http://schemas.openxmlformats.org/officeDocument/2006/relationships/worksheet" Target="worksheets/sheet7.xml"/><Relationship Id="rId12"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lineChart>
        <c:varyColors val="0"/>
        <c:ser>
          <c:idx val="0"/>
          <c:order val="0"/>
          <c:spPr>
            <a:ln cmpd="sng">
              <a:solidFill>
                <a:srgbClr val="5B9BD5"/>
              </a:solidFill>
            </a:ln>
          </c:spPr>
          <c:marker>
            <c:symbol val="none"/>
          </c:marker>
          <c:val>
            <c:numRef>
              <c:f>'UTM Boost IO'!$C$56:$C$65</c:f>
              <c:numCache/>
            </c:numRef>
          </c:val>
          <c:smooth val="0"/>
        </c:ser>
        <c:axId val="2072673530"/>
        <c:axId val="1782912669"/>
      </c:lineChart>
      <c:catAx>
        <c:axId val="2072673530"/>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782912669"/>
      </c:catAx>
      <c:valAx>
        <c:axId val="1782912669"/>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Output Voltage (V)</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2072673530"/>
      </c:valAx>
    </c:plotArea>
    <c:legend>
      <c:legendPos val="r"/>
      <c:overlay val="0"/>
      <c:txPr>
        <a:bodyPr/>
        <a:lstStyle/>
        <a:p>
          <a:pPr lvl="0">
            <a:defRPr b="0">
              <a:solidFill>
                <a:srgbClr val="1A1A1A"/>
              </a:solidFill>
              <a:latin typeface="+mn-lt"/>
            </a:defRPr>
          </a:pPr>
        </a:p>
      </c:txPr>
    </c:legend>
    <c:plotVisOnly val="1"/>
  </c:chart>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lineChart>
        <c:varyColors val="0"/>
        <c:ser>
          <c:idx val="0"/>
          <c:order val="0"/>
          <c:spPr>
            <a:ln cmpd="sng">
              <a:solidFill>
                <a:srgbClr val="5B9BD5"/>
              </a:solidFill>
            </a:ln>
          </c:spPr>
          <c:marker>
            <c:symbol val="none"/>
          </c:marker>
          <c:cat>
            <c:strRef>
              <c:f>'UTM Boost IO'!$A$56:$A$65</c:f>
            </c:strRef>
          </c:cat>
          <c:val>
            <c:numRef>
              <c:f>'UTM Boost IO'!$C$56:$C$65</c:f>
              <c:numCache/>
            </c:numRef>
          </c:val>
          <c:smooth val="0"/>
        </c:ser>
        <c:axId val="959593244"/>
        <c:axId val="1764489380"/>
      </c:lineChart>
      <c:catAx>
        <c:axId val="959593244"/>
        <c:scaling>
          <c:orientation val="minMax"/>
        </c:scaling>
        <c:delete val="0"/>
        <c:axPos val="b"/>
        <c:title>
          <c:tx>
            <c:rich>
              <a:bodyPr/>
              <a:lstStyle/>
              <a:p>
                <a:pPr lvl="0">
                  <a:defRPr b="0">
                    <a:solidFill>
                      <a:srgbClr val="000000"/>
                    </a:solidFill>
                    <a:latin typeface="+mn-lt"/>
                  </a:defRPr>
                </a:pPr>
                <a:r>
                  <a:rPr b="0">
                    <a:solidFill>
                      <a:srgbClr val="000000"/>
                    </a:solidFill>
                    <a:latin typeface="+mn-lt"/>
                  </a:rPr>
                  <a:t>Input Voltage (V)</a:t>
                </a:r>
              </a:p>
            </c:rich>
          </c:tx>
          <c:overlay val="0"/>
        </c:title>
        <c:numFmt formatCode="General" sourceLinked="1"/>
        <c:majorTickMark val="cross"/>
        <c:minorTickMark val="none"/>
        <c:spPr/>
        <c:txPr>
          <a:bodyPr/>
          <a:lstStyle/>
          <a:p>
            <a:pPr lvl="0">
              <a:defRPr b="0">
                <a:solidFill>
                  <a:srgbClr val="000000"/>
                </a:solidFill>
                <a:latin typeface="+mn-lt"/>
              </a:defRPr>
            </a:pPr>
          </a:p>
        </c:txPr>
        <c:crossAx val="1764489380"/>
      </c:catAx>
      <c:valAx>
        <c:axId val="1764489380"/>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Output Voltage (V)</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959593244"/>
        <c:majorUnit val="2.0"/>
      </c:valAx>
    </c:plotArea>
    <c:legend>
      <c:legendPos val="r"/>
      <c:overlay val="0"/>
      <c:txPr>
        <a:bodyPr/>
        <a:lstStyle/>
        <a:p>
          <a:pPr lvl="0">
            <a:defRPr b="0">
              <a:solidFill>
                <a:srgbClr val="1A1A1A"/>
              </a:solidFill>
              <a:latin typeface="+mn-lt"/>
            </a:defRPr>
          </a:pPr>
        </a:p>
      </c:txPr>
    </c:legend>
    <c:plotVisOnly val="1"/>
  </c:chart>
</c:chartSpace>
</file>

<file path=xl/charts/chart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V out goal , Duty Cycle  and Actual duty cycle</a:t>
            </a:r>
          </a:p>
        </c:rich>
      </c:tx>
      <c:overlay val="0"/>
    </c:title>
    <c:plotArea>
      <c:layout/>
      <c:lineChart>
        <c:ser>
          <c:idx val="0"/>
          <c:order val="0"/>
          <c:tx>
            <c:strRef>
              <c:f>'Arduino Testing'!$C$1</c:f>
            </c:strRef>
          </c:tx>
          <c:spPr>
            <a:ln cmpd="sng">
              <a:solidFill>
                <a:srgbClr val="5B9BD5"/>
              </a:solidFill>
            </a:ln>
          </c:spPr>
          <c:marker>
            <c:symbol val="none"/>
          </c:marker>
          <c:cat>
            <c:strRef>
              <c:f>'Arduino Testing'!$A$2:$A$27</c:f>
            </c:strRef>
          </c:cat>
          <c:val>
            <c:numRef>
              <c:f>'Arduino Testing'!$C$2:$C$27</c:f>
              <c:numCache/>
            </c:numRef>
          </c:val>
          <c:smooth val="0"/>
        </c:ser>
        <c:ser>
          <c:idx val="1"/>
          <c:order val="1"/>
          <c:tx>
            <c:strRef>
              <c:f>'Arduino Testing'!$D$1</c:f>
            </c:strRef>
          </c:tx>
          <c:spPr>
            <a:ln cmpd="sng">
              <a:solidFill>
                <a:srgbClr val="ED7D31"/>
              </a:solidFill>
            </a:ln>
          </c:spPr>
          <c:marker>
            <c:symbol val="none"/>
          </c:marker>
          <c:cat>
            <c:strRef>
              <c:f>'Arduino Testing'!$A$2:$A$27</c:f>
            </c:strRef>
          </c:cat>
          <c:val>
            <c:numRef>
              <c:f>'Arduino Testing'!$D$2:$D$27</c:f>
              <c:numCache/>
            </c:numRef>
          </c:val>
          <c:smooth val="0"/>
        </c:ser>
        <c:axId val="1563381223"/>
        <c:axId val="1343589027"/>
      </c:lineChart>
      <c:catAx>
        <c:axId val="1563381223"/>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Output Voltage</a:t>
                </a:r>
              </a:p>
            </c:rich>
          </c:tx>
          <c:overlay val="0"/>
        </c:title>
        <c:numFmt formatCode="General" sourceLinked="1"/>
        <c:majorTickMark val="cross"/>
        <c:minorTickMark val="none"/>
        <c:spPr/>
        <c:txPr>
          <a:bodyPr/>
          <a:lstStyle/>
          <a:p>
            <a:pPr lvl="0">
              <a:defRPr b="0">
                <a:solidFill>
                  <a:srgbClr val="000000"/>
                </a:solidFill>
                <a:latin typeface="+mn-lt"/>
              </a:defRPr>
            </a:pPr>
          </a:p>
        </c:txPr>
        <c:crossAx val="1343589027"/>
      </c:catAx>
      <c:valAx>
        <c:axId val="1343589027"/>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563381223"/>
      </c:valAx>
    </c:plotArea>
    <c:legend>
      <c:legendPos val="r"/>
      <c:overlay val="0"/>
      <c:txPr>
        <a:bodyPr/>
        <a:lstStyle/>
        <a:p>
          <a:pPr lvl="0">
            <a:defRPr b="0">
              <a:solidFill>
                <a:srgbClr val="1A1A1A"/>
              </a:solidFill>
              <a:latin typeface="+mn-lt"/>
            </a:defRPr>
          </a:pPr>
        </a:p>
      </c:txPr>
    </c:legend>
    <c:plotVisOnly val="1"/>
  </c:chart>
</c:chartSpace>
</file>

<file path=xl/drawings/_rels/drawing3.xml.rels><?xml version="1.0" encoding="UTF-8" standalone="yes"?><Relationships xmlns="http://schemas.openxmlformats.org/package/2006/relationships"><Relationship Id="rId1" Type="http://schemas.openxmlformats.org/officeDocument/2006/relationships/image" Target="../media/image2.jpg"/><Relationship Id="rId2" Type="http://schemas.openxmlformats.org/officeDocument/2006/relationships/image" Target="../media/image5.jpg"/><Relationship Id="rId3" Type="http://schemas.openxmlformats.org/officeDocument/2006/relationships/image" Target="../media/image4.png"/><Relationship Id="rId4"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257175</xdr:colOff>
      <xdr:row>24</xdr:row>
      <xdr:rowOff>66675</xdr:rowOff>
    </xdr:from>
    <xdr:ext cx="5391150" cy="2676525"/>
    <xdr:pic>
      <xdr:nvPicPr>
        <xdr:cNvPr id="0" name="image2.jp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13</xdr:col>
      <xdr:colOff>95250</xdr:colOff>
      <xdr:row>1</xdr:row>
      <xdr:rowOff>133350</xdr:rowOff>
    </xdr:from>
    <xdr:ext cx="3409950" cy="4543425"/>
    <xdr:pic>
      <xdr:nvPicPr>
        <xdr:cNvPr id="0" name="image5.jpg" title="Image"/>
        <xdr:cNvPicPr preferRelativeResize="0"/>
      </xdr:nvPicPr>
      <xdr:blipFill>
        <a:blip cstate="print" r:embed="rId2"/>
        <a:stretch>
          <a:fillRect/>
        </a:stretch>
      </xdr:blipFill>
      <xdr:spPr>
        <a:prstGeom prst="rect">
          <a:avLst/>
        </a:prstGeom>
        <a:noFill/>
      </xdr:spPr>
    </xdr:pic>
    <xdr:clientData fLocksWithSheet="0"/>
  </xdr:oneCellAnchor>
  <xdr:oneCellAnchor>
    <xdr:from>
      <xdr:col>2</xdr:col>
      <xdr:colOff>342900</xdr:colOff>
      <xdr:row>0</xdr:row>
      <xdr:rowOff>38100</xdr:rowOff>
    </xdr:from>
    <xdr:ext cx="5962650" cy="4467225"/>
    <xdr:pic>
      <xdr:nvPicPr>
        <xdr:cNvPr id="0" name="image4.png" title="Image"/>
        <xdr:cNvPicPr preferRelativeResize="0"/>
      </xdr:nvPicPr>
      <xdr:blipFill>
        <a:blip cstate="print" r:embed="rId3"/>
        <a:stretch>
          <a:fillRect/>
        </a:stretch>
      </xdr:blipFill>
      <xdr:spPr>
        <a:prstGeom prst="rect">
          <a:avLst/>
        </a:prstGeom>
        <a:noFill/>
      </xdr:spPr>
    </xdr:pic>
    <xdr:clientData fLocksWithSheet="0"/>
  </xdr:oneCellAnchor>
  <xdr:oneCellAnchor>
    <xdr:from>
      <xdr:col>10</xdr:col>
      <xdr:colOff>180975</xdr:colOff>
      <xdr:row>26</xdr:row>
      <xdr:rowOff>66675</xdr:rowOff>
    </xdr:from>
    <xdr:ext cx="6915150" cy="5124450"/>
    <xdr:pic>
      <xdr:nvPicPr>
        <xdr:cNvPr id="0" name="image1.png" title="Image"/>
        <xdr:cNvPicPr preferRelativeResize="0"/>
      </xdr:nvPicPr>
      <xdr:blipFill>
        <a:blip cstate="print" r:embed="rId4"/>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2876550</xdr:colOff>
      <xdr:row>53</xdr:row>
      <xdr:rowOff>133350</xdr:rowOff>
    </xdr:from>
    <xdr:ext cx="5715000" cy="3533775"/>
    <xdr:graphicFrame>
      <xdr:nvGraphicFramePr>
        <xdr:cNvPr id="1949462848" name="Chart 1" title="Chart"/>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2</xdr:col>
      <xdr:colOff>2809875</xdr:colOff>
      <xdr:row>73</xdr:row>
      <xdr:rowOff>133350</xdr:rowOff>
    </xdr:from>
    <xdr:ext cx="5715000" cy="3533775"/>
    <xdr:graphicFrame>
      <xdr:nvGraphicFramePr>
        <xdr:cNvPr id="401770774" name="Chart 2" title="Chart"/>
        <xdr:cNvGraphicFramePr/>
      </xdr:nvGraphicFramePr>
      <xdr:xfrm>
        <a:off x="0" y="0"/>
        <a:ext cx="0" cy="0"/>
      </xdr:xfrm>
      <a:graphic>
        <a:graphicData uri="http://schemas.openxmlformats.org/drawingml/2006/chart">
          <c:chart r:id="rId2"/>
        </a:graphicData>
      </a:graphic>
    </xdr:graphicFrame>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104775</xdr:colOff>
      <xdr:row>0</xdr:row>
      <xdr:rowOff>0</xdr:rowOff>
    </xdr:from>
    <xdr:ext cx="3314700" cy="6858000"/>
    <xdr:pic>
      <xdr:nvPicPr>
        <xdr:cNvPr id="0" name="image3.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400050</xdr:colOff>
      <xdr:row>1</xdr:row>
      <xdr:rowOff>28575</xdr:rowOff>
    </xdr:from>
    <xdr:ext cx="5715000" cy="3533775"/>
    <xdr:graphicFrame>
      <xdr:nvGraphicFramePr>
        <xdr:cNvPr id="1414335181" name="Chart 3" title="Chart"/>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4.xml"/><Relationship Id="rId3"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comments" Target="../comments4.xml"/><Relationship Id="rId2" Type="http://schemas.openxmlformats.org/officeDocument/2006/relationships/drawing" Target="../drawings/drawing6.xml"/><Relationship Id="rId3"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comments" Target="../comments5.xml"/><Relationship Id="rId2" Type="http://schemas.openxmlformats.org/officeDocument/2006/relationships/drawing" Target="../drawings/drawing8.xml"/><Relationship Id="rId3"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6.25"/>
    <col customWidth="1" min="2" max="26" width="7.63"/>
  </cols>
  <sheetData>
    <row r="1" ht="14.25" customHeight="1"/>
    <row r="2" ht="14.25" customHeight="1"/>
    <row r="3" ht="14.25" customHeight="1">
      <c r="A3" s="1" t="s">
        <v>0</v>
      </c>
    </row>
    <row r="4" ht="14.25" customHeight="1">
      <c r="A4" s="2" t="s">
        <v>1</v>
      </c>
    </row>
    <row r="5" ht="14.25" customHeight="1">
      <c r="A5" s="2" t="s">
        <v>2</v>
      </c>
    </row>
    <row r="6" ht="14.25" customHeight="1">
      <c r="A6" s="2" t="s">
        <v>3</v>
      </c>
    </row>
    <row r="7" ht="14.25" customHeight="1">
      <c r="A7" s="2" t="s">
        <v>4</v>
      </c>
    </row>
    <row r="8" ht="14.25" customHeight="1">
      <c r="A8" s="1" t="s">
        <v>5</v>
      </c>
    </row>
    <row r="9" ht="14.25" customHeight="1">
      <c r="A9" s="2">
        <v>1.0</v>
      </c>
      <c r="B9" s="2" t="s">
        <v>6</v>
      </c>
    </row>
    <row r="10" ht="14.25" customHeight="1">
      <c r="A10" s="2">
        <v>2.0</v>
      </c>
      <c r="B10" s="2" t="s">
        <v>7</v>
      </c>
    </row>
    <row r="11" ht="14.25" customHeight="1">
      <c r="A11" s="2">
        <v>3.0</v>
      </c>
      <c r="B11" s="2" t="s">
        <v>8</v>
      </c>
    </row>
    <row r="12" ht="14.25" customHeight="1">
      <c r="A12" s="2">
        <v>4.0</v>
      </c>
      <c r="B12" s="2" t="s">
        <v>9</v>
      </c>
    </row>
    <row r="13" ht="14.25" customHeight="1">
      <c r="A13" s="2">
        <v>5.0</v>
      </c>
      <c r="B13" s="2" t="s">
        <v>10</v>
      </c>
    </row>
    <row r="14" ht="14.25" customHeight="1">
      <c r="A14" s="2">
        <v>6.0</v>
      </c>
      <c r="B14" s="2" t="s">
        <v>11</v>
      </c>
    </row>
    <row r="15" ht="14.25" customHeight="1">
      <c r="A15" s="2">
        <v>7.0</v>
      </c>
      <c r="B15" s="2" t="s">
        <v>12</v>
      </c>
    </row>
    <row r="16" ht="14.25" customHeight="1"/>
    <row r="17" ht="14.25" customHeight="1"/>
    <row r="18" ht="14.25" customHeight="1">
      <c r="A18" s="3" t="s">
        <v>13</v>
      </c>
    </row>
    <row r="19" ht="14.25" customHeight="1">
      <c r="A19" s="4" t="s">
        <v>14</v>
      </c>
      <c r="B19" s="4" t="s">
        <v>15</v>
      </c>
    </row>
    <row r="20" ht="14.25" customHeight="1">
      <c r="A20" s="2" t="s">
        <v>16</v>
      </c>
      <c r="B20" s="5" t="s">
        <v>17</v>
      </c>
    </row>
    <row r="21" ht="14.25" customHeight="1">
      <c r="A21" s="2" t="s">
        <v>18</v>
      </c>
      <c r="B21" s="5" t="s">
        <v>19</v>
      </c>
    </row>
    <row r="22" ht="14.25" customHeight="1">
      <c r="A22" s="2" t="s">
        <v>20</v>
      </c>
      <c r="B22" s="5" t="s">
        <v>21</v>
      </c>
    </row>
    <row r="23" ht="14.25" customHeight="1">
      <c r="A23" s="2" t="s">
        <v>22</v>
      </c>
      <c r="B23" s="5" t="s">
        <v>23</v>
      </c>
    </row>
    <row r="24" ht="14.25" customHeight="1">
      <c r="A24" s="2" t="s">
        <v>24</v>
      </c>
      <c r="B24" s="5" t="s">
        <v>25</v>
      </c>
    </row>
    <row r="25" ht="14.25" customHeight="1">
      <c r="A25" s="5" t="s">
        <v>26</v>
      </c>
      <c r="B25" s="5" t="s">
        <v>27</v>
      </c>
    </row>
    <row r="26" ht="14.25" customHeight="1">
      <c r="A26" s="5" t="s">
        <v>28</v>
      </c>
      <c r="B26" s="5" t="s">
        <v>29</v>
      </c>
    </row>
    <row r="27" ht="14.25" customHeight="1">
      <c r="A27" s="2" t="s">
        <v>30</v>
      </c>
      <c r="B27" s="5" t="s">
        <v>31</v>
      </c>
    </row>
    <row r="28" ht="14.25" customHeight="1">
      <c r="A28" s="2" t="s">
        <v>32</v>
      </c>
      <c r="B28" s="5" t="s">
        <v>33</v>
      </c>
    </row>
    <row r="29" ht="14.25" customHeight="1">
      <c r="A29" s="5" t="s">
        <v>34</v>
      </c>
      <c r="B29" s="6" t="s">
        <v>35</v>
      </c>
    </row>
    <row r="30" ht="14.25" customHeight="1">
      <c r="A30" s="5" t="s">
        <v>36</v>
      </c>
      <c r="B30" s="5" t="s">
        <v>37</v>
      </c>
    </row>
    <row r="31" ht="14.25" customHeight="1">
      <c r="A31" s="5" t="s">
        <v>38</v>
      </c>
      <c r="B31" s="5" t="s">
        <v>39</v>
      </c>
    </row>
    <row r="32" ht="14.25" customHeight="1">
      <c r="A32" s="5" t="s">
        <v>40</v>
      </c>
      <c r="B32" s="5" t="s">
        <v>41</v>
      </c>
    </row>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portrait"/>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0.25"/>
    <col customWidth="1" min="2" max="2" width="6.25"/>
    <col customWidth="1" min="3" max="3" width="8.0"/>
    <col customWidth="1" min="4" max="26" width="7.63"/>
  </cols>
  <sheetData>
    <row r="1" ht="14.25" customHeight="1">
      <c r="C1" s="7" t="s">
        <v>42</v>
      </c>
    </row>
    <row r="2" ht="14.25" customHeight="1">
      <c r="C2" s="8"/>
    </row>
    <row r="3" ht="14.25" customHeight="1">
      <c r="A3" s="2" t="s">
        <v>43</v>
      </c>
      <c r="B3" s="2" t="s">
        <v>44</v>
      </c>
      <c r="C3" s="8" t="s">
        <v>45</v>
      </c>
      <c r="D3" s="2" t="s">
        <v>46</v>
      </c>
    </row>
    <row r="4" ht="14.25" customHeight="1">
      <c r="B4" s="9"/>
      <c r="C4" s="10">
        <v>1.0</v>
      </c>
      <c r="D4" s="11" t="s">
        <v>47</v>
      </c>
    </row>
    <row r="5" ht="14.25" customHeight="1">
      <c r="B5" s="12"/>
      <c r="C5" s="10">
        <v>1.1</v>
      </c>
      <c r="D5" s="11" t="s">
        <v>48</v>
      </c>
    </row>
    <row r="6" ht="14.25" customHeight="1">
      <c r="B6" s="12"/>
      <c r="C6" s="10">
        <v>1.2</v>
      </c>
      <c r="D6" s="11" t="s">
        <v>49</v>
      </c>
    </row>
    <row r="7" ht="14.25" customHeight="1">
      <c r="B7" s="12"/>
      <c r="C7" s="10">
        <v>2.0</v>
      </c>
      <c r="D7" s="11" t="s">
        <v>50</v>
      </c>
    </row>
    <row r="8" ht="14.25" customHeight="1">
      <c r="B8" s="12"/>
      <c r="C8" s="10">
        <v>2.1</v>
      </c>
      <c r="D8" s="11" t="s">
        <v>51</v>
      </c>
    </row>
    <row r="9" ht="14.25" customHeight="1">
      <c r="B9" s="12"/>
      <c r="C9" s="10">
        <v>2.2</v>
      </c>
      <c r="D9" s="11" t="s">
        <v>52</v>
      </c>
    </row>
    <row r="10" ht="14.25" customHeight="1">
      <c r="B10" s="12"/>
      <c r="C10" s="10">
        <v>2.3</v>
      </c>
      <c r="D10" s="11" t="s">
        <v>53</v>
      </c>
    </row>
    <row r="11" ht="14.25" customHeight="1">
      <c r="B11" s="12"/>
      <c r="C11" s="10">
        <v>2.4</v>
      </c>
      <c r="D11" s="11" t="s">
        <v>54</v>
      </c>
    </row>
    <row r="12" ht="14.25" customHeight="1">
      <c r="B12" s="12"/>
      <c r="C12" s="10">
        <v>2.5</v>
      </c>
      <c r="D12" s="11" t="s">
        <v>55</v>
      </c>
      <c r="M12" s="13"/>
      <c r="N12" s="5" t="s">
        <v>56</v>
      </c>
    </row>
    <row r="13" ht="14.25" customHeight="1">
      <c r="B13" s="12"/>
      <c r="C13" s="10">
        <v>3.0</v>
      </c>
      <c r="D13" s="11" t="s">
        <v>57</v>
      </c>
      <c r="M13" s="9"/>
      <c r="N13" s="14" t="s">
        <v>58</v>
      </c>
    </row>
    <row r="14" ht="14.25" customHeight="1">
      <c r="B14" s="12"/>
      <c r="C14" s="10">
        <v>3.1</v>
      </c>
      <c r="D14" s="11" t="s">
        <v>59</v>
      </c>
      <c r="M14" s="15"/>
      <c r="N14" s="5" t="s">
        <v>60</v>
      </c>
    </row>
    <row r="15" ht="14.25" customHeight="1">
      <c r="A15" s="5" t="s">
        <v>61</v>
      </c>
      <c r="B15" s="9"/>
      <c r="C15" s="16" t="s">
        <v>62</v>
      </c>
      <c r="D15" s="5" t="s">
        <v>63</v>
      </c>
      <c r="M15" s="12"/>
      <c r="N15" s="5" t="s">
        <v>64</v>
      </c>
    </row>
    <row r="16" ht="14.25" customHeight="1">
      <c r="B16" s="13"/>
      <c r="C16" s="16" t="s">
        <v>65</v>
      </c>
      <c r="D16" s="5" t="s">
        <v>66</v>
      </c>
      <c r="M16" s="5" t="s">
        <v>67</v>
      </c>
      <c r="N16" s="5" t="s">
        <v>68</v>
      </c>
    </row>
    <row r="17" ht="14.25" customHeight="1">
      <c r="B17" s="15"/>
      <c r="C17" s="16" t="s">
        <v>69</v>
      </c>
      <c r="D17" s="17" t="s">
        <v>70</v>
      </c>
      <c r="E17" s="18"/>
      <c r="F17" s="18"/>
      <c r="G17" s="18"/>
      <c r="H17" s="18"/>
      <c r="I17" s="19"/>
    </row>
    <row r="18" ht="14.25" customHeight="1">
      <c r="A18" s="5" t="s">
        <v>61</v>
      </c>
      <c r="B18" s="12"/>
      <c r="C18" s="16" t="s">
        <v>71</v>
      </c>
      <c r="D18" s="5" t="s">
        <v>72</v>
      </c>
    </row>
    <row r="19" ht="14.25" customHeight="1">
      <c r="A19" s="5" t="s">
        <v>73</v>
      </c>
      <c r="B19" s="20" t="s">
        <v>67</v>
      </c>
      <c r="C19" s="16" t="s">
        <v>74</v>
      </c>
      <c r="D19" s="5" t="s">
        <v>75</v>
      </c>
    </row>
    <row r="20" ht="14.25" customHeight="1">
      <c r="A20" s="5" t="s">
        <v>61</v>
      </c>
      <c r="B20" s="21" t="s">
        <v>67</v>
      </c>
      <c r="C20" s="16" t="s">
        <v>76</v>
      </c>
      <c r="D20" s="5" t="s">
        <v>77</v>
      </c>
    </row>
    <row r="21" ht="14.25" customHeight="1">
      <c r="C21" s="16" t="s">
        <v>78</v>
      </c>
      <c r="D21" s="5" t="s">
        <v>79</v>
      </c>
    </row>
    <row r="22" ht="14.25" customHeight="1">
      <c r="C22" s="16" t="s">
        <v>80</v>
      </c>
      <c r="D22" s="5" t="s">
        <v>81</v>
      </c>
      <c r="E22" s="22"/>
    </row>
    <row r="23" ht="14.25" customHeight="1">
      <c r="A23" s="5" t="s">
        <v>61</v>
      </c>
      <c r="B23" s="12"/>
      <c r="C23" s="10">
        <v>3.2</v>
      </c>
      <c r="D23" s="11" t="s">
        <v>82</v>
      </c>
      <c r="E23" s="22"/>
    </row>
    <row r="24" ht="14.25" customHeight="1">
      <c r="B24" s="12"/>
      <c r="C24" s="10" t="s">
        <v>83</v>
      </c>
      <c r="D24" s="23" t="s">
        <v>84</v>
      </c>
      <c r="E24" s="22"/>
    </row>
    <row r="25" ht="14.25" customHeight="1">
      <c r="B25" s="12"/>
      <c r="C25" s="10" t="s">
        <v>85</v>
      </c>
      <c r="D25" s="24" t="s">
        <v>86</v>
      </c>
      <c r="E25" s="22"/>
    </row>
    <row r="26" ht="14.25" customHeight="1">
      <c r="B26" s="12"/>
      <c r="C26" s="10" t="s">
        <v>87</v>
      </c>
      <c r="D26" s="24" t="s">
        <v>88</v>
      </c>
      <c r="E26" s="22"/>
    </row>
    <row r="27" ht="14.25" customHeight="1">
      <c r="B27" s="12"/>
      <c r="C27" s="10" t="s">
        <v>89</v>
      </c>
      <c r="D27" s="24" t="s">
        <v>90</v>
      </c>
      <c r="E27" s="22"/>
    </row>
    <row r="28" ht="14.25" customHeight="1">
      <c r="B28" s="12"/>
      <c r="C28" s="10" t="s">
        <v>91</v>
      </c>
      <c r="D28" s="24" t="s">
        <v>92</v>
      </c>
      <c r="E28" s="22"/>
    </row>
    <row r="29" ht="14.25" customHeight="1">
      <c r="A29" s="5" t="s">
        <v>61</v>
      </c>
      <c r="B29" s="12"/>
      <c r="C29" s="10">
        <v>3.3</v>
      </c>
      <c r="D29" s="25" t="s">
        <v>93</v>
      </c>
      <c r="E29" s="22"/>
    </row>
    <row r="30" ht="14.25" customHeight="1">
      <c r="B30" s="12"/>
      <c r="C30" s="10" t="s">
        <v>94</v>
      </c>
      <c r="D30" s="24" t="s">
        <v>95</v>
      </c>
      <c r="E30" s="22"/>
    </row>
    <row r="31" ht="14.25" customHeight="1">
      <c r="B31" s="12"/>
      <c r="C31" s="10" t="s">
        <v>96</v>
      </c>
      <c r="D31" s="24" t="s">
        <v>97</v>
      </c>
      <c r="E31" s="22"/>
    </row>
    <row r="32" ht="14.25" customHeight="1">
      <c r="B32" s="12"/>
      <c r="C32" s="10" t="s">
        <v>98</v>
      </c>
      <c r="D32" s="24" t="s">
        <v>99</v>
      </c>
      <c r="E32" s="22"/>
    </row>
    <row r="33" ht="14.25" customHeight="1">
      <c r="B33" s="12"/>
      <c r="C33" s="10" t="s">
        <v>100</v>
      </c>
      <c r="D33" s="24" t="s">
        <v>101</v>
      </c>
    </row>
    <row r="34" ht="14.25" customHeight="1">
      <c r="A34" s="5" t="s">
        <v>61</v>
      </c>
      <c r="B34" s="12"/>
      <c r="C34" s="10">
        <v>3.4</v>
      </c>
      <c r="D34" s="11" t="s">
        <v>102</v>
      </c>
    </row>
    <row r="35" ht="14.25" customHeight="1">
      <c r="B35" s="12"/>
      <c r="C35" s="10" t="s">
        <v>103</v>
      </c>
      <c r="D35" s="24" t="s">
        <v>104</v>
      </c>
    </row>
    <row r="36" ht="14.25" customHeight="1">
      <c r="B36" s="12"/>
      <c r="C36" s="10" t="s">
        <v>105</v>
      </c>
      <c r="D36" s="24" t="s">
        <v>106</v>
      </c>
    </row>
    <row r="37" ht="14.25" customHeight="1">
      <c r="B37" s="12"/>
      <c r="C37" s="10" t="s">
        <v>107</v>
      </c>
      <c r="D37" s="24" t="s">
        <v>108</v>
      </c>
    </row>
    <row r="38" ht="14.25" customHeight="1">
      <c r="B38" s="12"/>
      <c r="C38" s="10" t="s">
        <v>109</v>
      </c>
      <c r="D38" s="24" t="s">
        <v>110</v>
      </c>
      <c r="Q38" s="26"/>
      <c r="R38" s="26"/>
      <c r="S38" s="26"/>
      <c r="T38" s="26"/>
      <c r="U38" s="26"/>
      <c r="V38" s="26"/>
      <c r="W38" s="26"/>
      <c r="X38" s="26"/>
    </row>
    <row r="39" ht="14.25" customHeight="1">
      <c r="A39" s="5" t="s">
        <v>61</v>
      </c>
      <c r="B39" s="12"/>
      <c r="C39" s="10">
        <v>4.0</v>
      </c>
      <c r="D39" s="11" t="s">
        <v>111</v>
      </c>
      <c r="Q39" s="26"/>
      <c r="R39" s="26"/>
      <c r="S39" s="26"/>
      <c r="T39" s="26"/>
      <c r="U39" s="26"/>
      <c r="V39" s="26"/>
      <c r="W39" s="26"/>
      <c r="X39" s="26"/>
    </row>
    <row r="40" ht="14.25" customHeight="1">
      <c r="B40" s="12"/>
      <c r="C40" s="5">
        <v>4.1</v>
      </c>
      <c r="D40" s="24" t="s">
        <v>112</v>
      </c>
      <c r="Q40" s="26"/>
      <c r="R40" s="26"/>
      <c r="S40" s="26"/>
      <c r="T40" s="26"/>
      <c r="U40" s="26"/>
      <c r="V40" s="26"/>
      <c r="W40" s="26"/>
      <c r="X40" s="26"/>
    </row>
    <row r="41" ht="14.25" customHeight="1">
      <c r="A41" s="5" t="s">
        <v>61</v>
      </c>
      <c r="B41" s="12"/>
      <c r="C41" s="10">
        <v>5.0</v>
      </c>
      <c r="D41" s="25" t="s">
        <v>53</v>
      </c>
      <c r="E41" s="22"/>
      <c r="Q41" s="26"/>
      <c r="R41" s="26"/>
      <c r="S41" s="26"/>
      <c r="T41" s="26"/>
      <c r="U41" s="26"/>
      <c r="V41" s="26"/>
      <c r="W41" s="26"/>
      <c r="X41" s="26"/>
    </row>
    <row r="42" ht="14.25" customHeight="1">
      <c r="B42" s="12"/>
      <c r="C42" s="10" t="s">
        <v>113</v>
      </c>
      <c r="D42" s="24" t="s">
        <v>114</v>
      </c>
      <c r="E42" s="26"/>
      <c r="Q42" s="26"/>
      <c r="R42" s="26"/>
      <c r="S42" s="26"/>
      <c r="T42" s="26"/>
      <c r="U42" s="26"/>
      <c r="V42" s="26"/>
      <c r="W42" s="26"/>
      <c r="X42" s="26"/>
    </row>
    <row r="43" ht="14.25" customHeight="1">
      <c r="B43" s="12"/>
      <c r="C43" s="10" t="s">
        <v>115</v>
      </c>
      <c r="D43" s="24" t="s">
        <v>116</v>
      </c>
      <c r="E43" s="26"/>
      <c r="Q43" s="26"/>
      <c r="R43" s="26"/>
      <c r="S43" s="26"/>
      <c r="T43" s="26"/>
      <c r="U43" s="26"/>
      <c r="V43" s="26"/>
      <c r="W43" s="26"/>
      <c r="X43" s="26"/>
    </row>
    <row r="44" ht="14.25" customHeight="1">
      <c r="B44" s="12"/>
      <c r="C44" s="10" t="s">
        <v>117</v>
      </c>
      <c r="D44" s="24" t="s">
        <v>118</v>
      </c>
      <c r="E44" s="26"/>
      <c r="Q44" s="26"/>
      <c r="R44" s="26"/>
      <c r="S44" s="26"/>
      <c r="T44" s="26"/>
      <c r="U44" s="26"/>
      <c r="V44" s="26"/>
      <c r="W44" s="26"/>
      <c r="X44" s="26"/>
    </row>
    <row r="45" ht="14.25" customHeight="1">
      <c r="A45" s="5" t="s">
        <v>61</v>
      </c>
      <c r="B45" s="12"/>
      <c r="C45" s="10">
        <v>6.0</v>
      </c>
      <c r="D45" s="11" t="s">
        <v>119</v>
      </c>
      <c r="E45" s="26"/>
      <c r="Q45" s="26"/>
      <c r="R45" s="26"/>
      <c r="S45" s="26"/>
      <c r="T45" s="26"/>
      <c r="U45" s="26"/>
      <c r="V45" s="26"/>
      <c r="W45" s="26"/>
      <c r="X45" s="26"/>
    </row>
    <row r="46" ht="14.25" customHeight="1">
      <c r="B46" s="12"/>
      <c r="C46" s="10">
        <v>6.1</v>
      </c>
      <c r="D46" s="11" t="s">
        <v>120</v>
      </c>
      <c r="E46" s="26"/>
      <c r="Q46" s="26"/>
      <c r="R46" s="26"/>
      <c r="S46" s="26"/>
      <c r="T46" s="26"/>
      <c r="U46" s="26"/>
      <c r="V46" s="26"/>
      <c r="W46" s="26"/>
      <c r="X46" s="26"/>
    </row>
    <row r="47" ht="14.25" customHeight="1">
      <c r="A47" s="5" t="s">
        <v>121</v>
      </c>
      <c r="B47" s="21" t="s">
        <v>67</v>
      </c>
      <c r="C47" s="10" t="s">
        <v>122</v>
      </c>
      <c r="D47" s="11" t="s">
        <v>123</v>
      </c>
      <c r="E47" s="27"/>
      <c r="Q47" s="26"/>
      <c r="R47" s="26"/>
      <c r="S47" s="26"/>
      <c r="T47" s="26"/>
      <c r="U47" s="26"/>
      <c r="V47" s="26"/>
      <c r="W47" s="26"/>
      <c r="X47" s="26"/>
    </row>
    <row r="48" ht="14.25" customHeight="1">
      <c r="B48" s="13"/>
      <c r="C48" s="10" t="s">
        <v>124</v>
      </c>
      <c r="D48" s="11" t="s">
        <v>125</v>
      </c>
      <c r="E48" s="26"/>
    </row>
    <row r="49" ht="14.25" customHeight="1">
      <c r="B49" s="21"/>
      <c r="C49" s="10" t="s">
        <v>126</v>
      </c>
      <c r="D49" s="11" t="s">
        <v>127</v>
      </c>
      <c r="E49" s="26"/>
      <c r="Q49" s="26"/>
      <c r="R49" s="26"/>
      <c r="S49" s="26"/>
      <c r="T49" s="26"/>
      <c r="U49" s="26"/>
      <c r="V49" s="26"/>
      <c r="W49" s="26"/>
      <c r="X49" s="26"/>
      <c r="Y49" s="26"/>
      <c r="Z49" s="26"/>
    </row>
    <row r="50" ht="14.25" customHeight="1">
      <c r="A50" s="5" t="s">
        <v>61</v>
      </c>
      <c r="B50" s="12"/>
      <c r="C50" s="10">
        <v>7.0</v>
      </c>
      <c r="D50" s="11" t="s">
        <v>55</v>
      </c>
      <c r="E50" s="26"/>
      <c r="Q50" s="26"/>
      <c r="R50" s="26"/>
      <c r="S50" s="26"/>
      <c r="T50" s="26"/>
      <c r="U50" s="26"/>
      <c r="V50" s="26"/>
      <c r="W50" s="26"/>
      <c r="X50" s="26"/>
      <c r="Y50" s="26"/>
      <c r="Z50" s="26"/>
    </row>
    <row r="51" ht="14.25" customHeight="1">
      <c r="B51" s="12"/>
      <c r="C51" s="10">
        <v>7.1</v>
      </c>
      <c r="D51" s="11" t="s">
        <v>128</v>
      </c>
      <c r="E51" s="26"/>
      <c r="Q51" s="26"/>
      <c r="R51" s="26"/>
      <c r="S51" s="26"/>
      <c r="T51" s="26"/>
      <c r="U51" s="26"/>
      <c r="V51" s="26"/>
      <c r="W51" s="26"/>
      <c r="X51" s="26"/>
      <c r="Y51" s="26"/>
      <c r="Z51" s="26"/>
    </row>
    <row r="52" ht="14.25" customHeight="1">
      <c r="B52" s="12"/>
      <c r="C52" s="10" t="s">
        <v>129</v>
      </c>
      <c r="D52" s="5" t="s">
        <v>130</v>
      </c>
      <c r="E52" s="22"/>
      <c r="Q52" s="26"/>
      <c r="R52" s="26"/>
      <c r="S52" s="26"/>
      <c r="T52" s="26"/>
      <c r="U52" s="26"/>
      <c r="V52" s="26"/>
      <c r="W52" s="26"/>
      <c r="X52" s="26"/>
      <c r="Y52" s="26"/>
      <c r="Z52" s="26"/>
    </row>
    <row r="53" ht="14.25" customHeight="1">
      <c r="A53" s="5" t="s">
        <v>61</v>
      </c>
      <c r="B53" s="12"/>
      <c r="C53" s="10">
        <v>7.2</v>
      </c>
      <c r="D53" s="5" t="s">
        <v>131</v>
      </c>
      <c r="E53" s="26"/>
      <c r="F53" s="26"/>
      <c r="G53" s="26"/>
      <c r="H53" s="26"/>
      <c r="I53" s="26"/>
      <c r="J53" s="26"/>
      <c r="K53" s="26"/>
      <c r="L53" s="26"/>
      <c r="M53" s="26"/>
      <c r="N53" s="26"/>
      <c r="O53" s="26"/>
      <c r="P53" s="26"/>
    </row>
    <row r="54" ht="14.25" customHeight="1">
      <c r="B54" s="13"/>
      <c r="C54" s="10" t="s">
        <v>132</v>
      </c>
      <c r="D54" s="5" t="s">
        <v>133</v>
      </c>
      <c r="E54" s="26"/>
      <c r="F54" s="26"/>
      <c r="G54" s="26"/>
      <c r="H54" s="26"/>
      <c r="I54" s="26"/>
      <c r="J54" s="26"/>
      <c r="K54" s="26"/>
      <c r="L54" s="26"/>
      <c r="M54" s="26"/>
      <c r="N54" s="26"/>
      <c r="O54" s="26"/>
      <c r="P54" s="26"/>
    </row>
    <row r="55" ht="14.25" customHeight="1">
      <c r="A55" s="5" t="s">
        <v>73</v>
      </c>
      <c r="B55" s="5" t="s">
        <v>67</v>
      </c>
      <c r="C55" s="10" t="s">
        <v>134</v>
      </c>
      <c r="D55" s="5" t="s">
        <v>135</v>
      </c>
      <c r="E55" s="26"/>
      <c r="F55" s="26"/>
      <c r="G55" s="26"/>
      <c r="H55" s="26"/>
      <c r="I55" s="26"/>
      <c r="J55" s="26"/>
      <c r="K55" s="26"/>
      <c r="L55" s="26"/>
      <c r="M55" s="26"/>
      <c r="N55" s="26"/>
      <c r="O55" s="26"/>
      <c r="P55" s="26"/>
      <c r="Q55" s="26"/>
    </row>
    <row r="56" ht="14.25" customHeight="1">
      <c r="C56" s="10" t="s">
        <v>136</v>
      </c>
      <c r="D56" s="5" t="s">
        <v>137</v>
      </c>
      <c r="E56" s="26"/>
      <c r="F56" s="26"/>
      <c r="G56" s="26"/>
      <c r="H56" s="26"/>
      <c r="I56" s="26"/>
      <c r="J56" s="26"/>
      <c r="K56" s="26"/>
      <c r="L56" s="26"/>
      <c r="M56" s="26"/>
      <c r="N56" s="26"/>
      <c r="O56" s="26"/>
      <c r="P56" s="26"/>
      <c r="Q56" s="26"/>
    </row>
    <row r="57" ht="14.25" customHeight="1">
      <c r="A57" s="5" t="s">
        <v>138</v>
      </c>
      <c r="B57" s="5" t="s">
        <v>67</v>
      </c>
      <c r="C57" s="10" t="s">
        <v>139</v>
      </c>
      <c r="D57" s="5" t="s">
        <v>140</v>
      </c>
      <c r="E57" s="22"/>
      <c r="F57" s="26"/>
      <c r="G57" s="26"/>
      <c r="H57" s="26"/>
      <c r="I57" s="26"/>
      <c r="J57" s="26"/>
      <c r="K57" s="26"/>
      <c r="L57" s="26"/>
      <c r="M57" s="26"/>
      <c r="N57" s="26"/>
      <c r="O57" s="26"/>
      <c r="P57" s="26"/>
      <c r="Q57" s="26"/>
    </row>
    <row r="58" ht="14.25" customHeight="1">
      <c r="C58" s="16" t="s">
        <v>141</v>
      </c>
      <c r="D58" s="5" t="s">
        <v>142</v>
      </c>
      <c r="F58" s="26"/>
      <c r="G58" s="26"/>
      <c r="H58" s="26"/>
      <c r="I58" s="26"/>
      <c r="J58" s="26"/>
      <c r="K58" s="26"/>
      <c r="L58" s="26"/>
      <c r="M58" s="26"/>
      <c r="N58" s="26"/>
      <c r="O58" s="26"/>
      <c r="P58" s="26"/>
      <c r="Q58" s="26"/>
    </row>
    <row r="59" ht="14.25" customHeight="1">
      <c r="E59" s="27"/>
      <c r="F59" s="26"/>
      <c r="G59" s="26"/>
      <c r="H59" s="26"/>
      <c r="I59" s="26"/>
      <c r="J59" s="26"/>
      <c r="K59" s="26"/>
      <c r="L59" s="26"/>
      <c r="M59" s="26"/>
      <c r="N59" s="26"/>
      <c r="O59" s="26"/>
      <c r="P59" s="26"/>
    </row>
    <row r="60" ht="14.25" customHeight="1">
      <c r="E60" s="26"/>
      <c r="F60" s="26"/>
      <c r="G60" s="26"/>
      <c r="H60" s="26"/>
      <c r="I60" s="26"/>
      <c r="J60" s="26"/>
      <c r="K60" s="26"/>
      <c r="L60" s="26"/>
      <c r="M60" s="26"/>
      <c r="N60" s="26"/>
      <c r="O60" s="26"/>
      <c r="P60" s="26"/>
    </row>
    <row r="61" ht="14.25" customHeight="1">
      <c r="E61" s="26"/>
      <c r="F61" s="26"/>
      <c r="G61" s="26"/>
      <c r="H61" s="26"/>
      <c r="I61" s="26"/>
      <c r="J61" s="26"/>
      <c r="K61" s="26"/>
      <c r="L61" s="26"/>
      <c r="M61" s="26"/>
      <c r="N61" s="26"/>
      <c r="O61" s="26"/>
      <c r="P61" s="26"/>
    </row>
    <row r="62" ht="14.25" customHeight="1">
      <c r="E62" s="26"/>
      <c r="F62" s="26"/>
      <c r="G62" s="26"/>
      <c r="H62" s="26"/>
      <c r="I62" s="26"/>
      <c r="J62" s="26"/>
      <c r="K62" s="26"/>
      <c r="L62" s="26"/>
      <c r="M62" s="26"/>
      <c r="N62" s="26"/>
      <c r="O62" s="26"/>
      <c r="P62" s="26"/>
    </row>
    <row r="63" ht="14.25" customHeight="1">
      <c r="E63" s="22"/>
    </row>
    <row r="64" ht="14.25" customHeight="1">
      <c r="E64" s="22"/>
      <c r="F64" s="26"/>
      <c r="G64" s="26"/>
      <c r="H64" s="26"/>
      <c r="I64" s="26"/>
      <c r="J64" s="26"/>
      <c r="K64" s="26"/>
      <c r="L64" s="26"/>
      <c r="M64" s="26"/>
      <c r="N64" s="26"/>
      <c r="O64" s="26"/>
      <c r="P64" s="26"/>
    </row>
    <row r="65" ht="14.25" customHeight="1">
      <c r="E65" s="22"/>
      <c r="F65" s="26"/>
      <c r="G65" s="26"/>
      <c r="H65" s="26"/>
      <c r="I65" s="26"/>
      <c r="J65" s="26"/>
      <c r="K65" s="26"/>
      <c r="L65" s="26"/>
      <c r="M65" s="26"/>
      <c r="N65" s="26"/>
      <c r="O65" s="26"/>
      <c r="P65" s="26"/>
    </row>
    <row r="66" ht="14.25" customHeight="1">
      <c r="E66" s="22"/>
      <c r="F66" s="26"/>
      <c r="G66" s="26"/>
      <c r="H66" s="26"/>
      <c r="I66" s="26"/>
      <c r="J66" s="26"/>
      <c r="K66" s="26"/>
      <c r="L66" s="26"/>
      <c r="M66" s="26"/>
      <c r="N66" s="26"/>
      <c r="O66" s="26"/>
      <c r="P66" s="26"/>
    </row>
    <row r="67" ht="14.25" customHeight="1">
      <c r="E67" s="22"/>
      <c r="F67" s="26"/>
      <c r="G67" s="26"/>
      <c r="H67" s="26"/>
      <c r="I67" s="26"/>
      <c r="J67" s="26"/>
      <c r="K67" s="26"/>
      <c r="L67" s="26"/>
      <c r="M67" s="26"/>
      <c r="N67" s="26"/>
      <c r="O67" s="26"/>
      <c r="P67" s="26"/>
    </row>
    <row r="68" ht="14.25" customHeight="1">
      <c r="E68" s="22"/>
    </row>
    <row r="69" ht="14.25" customHeight="1">
      <c r="E69" s="22"/>
    </row>
    <row r="70" ht="14.25" customHeight="1">
      <c r="F70" s="26"/>
      <c r="G70" s="26"/>
      <c r="H70" s="26"/>
      <c r="I70" s="26"/>
      <c r="J70" s="26"/>
      <c r="K70" s="26"/>
      <c r="L70" s="26"/>
      <c r="M70" s="26"/>
      <c r="N70" s="26"/>
      <c r="O70" s="26"/>
      <c r="P70" s="26"/>
    </row>
    <row r="71" ht="14.25" customHeight="1">
      <c r="F71" s="26"/>
      <c r="G71" s="26"/>
      <c r="H71" s="26"/>
      <c r="I71" s="26"/>
      <c r="J71" s="26"/>
      <c r="K71" s="26"/>
      <c r="L71" s="26"/>
      <c r="M71" s="26"/>
      <c r="N71" s="26"/>
      <c r="O71" s="26"/>
      <c r="P71" s="26"/>
    </row>
    <row r="72" ht="14.25" customHeight="1">
      <c r="F72" s="26"/>
      <c r="G72" s="26"/>
      <c r="H72" s="26"/>
      <c r="I72" s="26"/>
      <c r="J72" s="26"/>
      <c r="K72" s="26"/>
      <c r="L72" s="26"/>
      <c r="M72" s="26"/>
      <c r="N72" s="26"/>
      <c r="O72" s="26"/>
      <c r="P72" s="26"/>
    </row>
    <row r="73" ht="14.25" customHeight="1">
      <c r="F73" s="26"/>
      <c r="G73" s="26"/>
      <c r="H73" s="26"/>
      <c r="I73" s="26"/>
      <c r="J73" s="26"/>
      <c r="K73" s="26"/>
      <c r="L73" s="26"/>
      <c r="M73" s="26"/>
      <c r="N73" s="26"/>
      <c r="O73" s="26"/>
      <c r="P73" s="26"/>
    </row>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c r="C87" s="8"/>
    </row>
    <row r="88" ht="14.25" customHeight="1">
      <c r="C88" s="8"/>
    </row>
    <row r="89" ht="14.25" customHeight="1">
      <c r="C89" s="8"/>
    </row>
    <row r="90" ht="14.25" customHeight="1">
      <c r="C90" s="8"/>
    </row>
    <row r="91" ht="14.25" customHeight="1">
      <c r="C91" s="8"/>
    </row>
    <row r="92" ht="14.25" customHeight="1">
      <c r="C92" s="8"/>
    </row>
    <row r="93" ht="14.25" customHeight="1">
      <c r="C93" s="8"/>
    </row>
    <row r="94" ht="14.25" customHeight="1">
      <c r="C94" s="8"/>
    </row>
    <row r="95" ht="14.25" customHeight="1">
      <c r="C95" s="8"/>
    </row>
    <row r="96" ht="14.25" customHeight="1">
      <c r="C96" s="8"/>
    </row>
    <row r="97" ht="14.25" customHeight="1">
      <c r="C97" s="8"/>
    </row>
    <row r="98" ht="14.25" customHeight="1">
      <c r="C98" s="8"/>
    </row>
    <row r="99" ht="14.25" customHeight="1">
      <c r="C99" s="8"/>
    </row>
    <row r="100" ht="14.25" customHeight="1">
      <c r="C100" s="8"/>
    </row>
    <row r="101" ht="14.25" customHeight="1">
      <c r="C101" s="8"/>
    </row>
    <row r="102" ht="14.25" customHeight="1">
      <c r="C102" s="8"/>
    </row>
    <row r="103" ht="14.25" customHeight="1">
      <c r="C103" s="8"/>
    </row>
    <row r="104" ht="14.25" customHeight="1">
      <c r="C104" s="8"/>
    </row>
    <row r="105" ht="14.25" customHeight="1">
      <c r="C105" s="8"/>
    </row>
    <row r="106" ht="14.25" customHeight="1">
      <c r="C106" s="8"/>
    </row>
    <row r="107" ht="14.25" customHeight="1">
      <c r="C107" s="8"/>
    </row>
    <row r="108" ht="14.25" customHeight="1">
      <c r="C108" s="8"/>
    </row>
    <row r="109" ht="14.25" customHeight="1">
      <c r="C109" s="8"/>
    </row>
    <row r="110" ht="14.25" customHeight="1">
      <c r="C110" s="8"/>
    </row>
    <row r="111" ht="14.25" customHeight="1">
      <c r="C111" s="8"/>
    </row>
    <row r="112" ht="14.25" customHeight="1">
      <c r="C112" s="8"/>
    </row>
    <row r="113" ht="14.25" customHeight="1">
      <c r="C113" s="8"/>
    </row>
    <row r="114" ht="14.25" customHeight="1">
      <c r="C114" s="8"/>
    </row>
    <row r="115" ht="14.25" customHeight="1">
      <c r="C115" s="8"/>
    </row>
    <row r="116" ht="14.25" customHeight="1">
      <c r="C116" s="8"/>
    </row>
    <row r="117" ht="14.25" customHeight="1">
      <c r="C117" s="8"/>
    </row>
    <row r="118" ht="14.25" customHeight="1">
      <c r="C118" s="8"/>
    </row>
    <row r="119" ht="14.25" customHeight="1">
      <c r="C119" s="8"/>
    </row>
    <row r="120" ht="14.25" customHeight="1">
      <c r="C120" s="8"/>
    </row>
    <row r="121" ht="14.25" customHeight="1">
      <c r="C121" s="8"/>
    </row>
    <row r="122" ht="14.25" customHeight="1">
      <c r="C122" s="8"/>
    </row>
    <row r="123" ht="14.25" customHeight="1">
      <c r="C123" s="8"/>
    </row>
    <row r="124" ht="14.25" customHeight="1">
      <c r="C124" s="8"/>
    </row>
    <row r="125" ht="14.25" customHeight="1">
      <c r="C125" s="8"/>
    </row>
    <row r="126" ht="14.25" customHeight="1">
      <c r="C126" s="8"/>
    </row>
    <row r="127" ht="14.25" customHeight="1">
      <c r="C127" s="8"/>
    </row>
    <row r="128" ht="14.25" customHeight="1">
      <c r="C128" s="8"/>
    </row>
    <row r="129" ht="14.25" customHeight="1">
      <c r="C129" s="8"/>
    </row>
    <row r="130" ht="14.25" customHeight="1">
      <c r="C130" s="8"/>
    </row>
    <row r="131" ht="14.25" customHeight="1">
      <c r="C131" s="8"/>
    </row>
    <row r="132" ht="14.25" customHeight="1">
      <c r="C132" s="8"/>
    </row>
    <row r="133" ht="14.25" customHeight="1">
      <c r="C133" s="8"/>
    </row>
    <row r="134" ht="14.25" customHeight="1">
      <c r="C134" s="8"/>
    </row>
    <row r="135" ht="14.25" customHeight="1">
      <c r="C135" s="8"/>
    </row>
    <row r="136" ht="14.25" customHeight="1">
      <c r="C136" s="8"/>
    </row>
    <row r="137" ht="14.25" customHeight="1">
      <c r="C137" s="8"/>
    </row>
    <row r="138" ht="14.25" customHeight="1">
      <c r="C138" s="8"/>
    </row>
    <row r="139" ht="14.25" customHeight="1">
      <c r="C139" s="8"/>
    </row>
    <row r="140" ht="14.25" customHeight="1">
      <c r="C140" s="8"/>
    </row>
    <row r="141" ht="14.25" customHeight="1">
      <c r="C141" s="8"/>
    </row>
    <row r="142" ht="14.25" customHeight="1">
      <c r="C142" s="8"/>
    </row>
    <row r="143" ht="14.25" customHeight="1">
      <c r="C143" s="8"/>
    </row>
    <row r="144" ht="14.25" customHeight="1">
      <c r="C144" s="8"/>
    </row>
    <row r="145" ht="14.25" customHeight="1">
      <c r="C145" s="8"/>
    </row>
    <row r="146" ht="14.25" customHeight="1">
      <c r="C146" s="8"/>
    </row>
    <row r="147" ht="14.25" customHeight="1">
      <c r="C147" s="8"/>
    </row>
    <row r="148" ht="14.25" customHeight="1">
      <c r="C148" s="8"/>
    </row>
    <row r="149" ht="14.25" customHeight="1">
      <c r="C149" s="8"/>
    </row>
    <row r="150" ht="14.25" customHeight="1">
      <c r="C150" s="8"/>
    </row>
    <row r="151" ht="14.25" customHeight="1">
      <c r="C151" s="8"/>
    </row>
    <row r="152" ht="14.25" customHeight="1">
      <c r="C152" s="8"/>
    </row>
    <row r="153" ht="14.25" customHeight="1">
      <c r="C153" s="8"/>
    </row>
    <row r="154" ht="14.25" customHeight="1">
      <c r="C154" s="8"/>
    </row>
    <row r="155" ht="14.25" customHeight="1">
      <c r="C155" s="8"/>
    </row>
    <row r="156" ht="14.25" customHeight="1">
      <c r="C156" s="8"/>
    </row>
    <row r="157" ht="14.25" customHeight="1">
      <c r="C157" s="8"/>
    </row>
    <row r="158" ht="14.25" customHeight="1">
      <c r="C158" s="8"/>
    </row>
    <row r="159" ht="14.25" customHeight="1">
      <c r="C159" s="8"/>
    </row>
    <row r="160" ht="14.25" customHeight="1">
      <c r="C160" s="8"/>
    </row>
    <row r="161" ht="14.25" customHeight="1">
      <c r="C161" s="8"/>
    </row>
    <row r="162" ht="14.25" customHeight="1">
      <c r="C162" s="8"/>
    </row>
    <row r="163" ht="14.25" customHeight="1">
      <c r="C163" s="8"/>
    </row>
    <row r="164" ht="14.25" customHeight="1">
      <c r="C164" s="8"/>
    </row>
    <row r="165" ht="14.25" customHeight="1">
      <c r="C165" s="8"/>
    </row>
    <row r="166" ht="14.25" customHeight="1">
      <c r="C166" s="8"/>
    </row>
    <row r="167" ht="14.25" customHeight="1">
      <c r="C167" s="8"/>
    </row>
    <row r="168" ht="14.25" customHeight="1">
      <c r="C168" s="8"/>
    </row>
    <row r="169" ht="14.25" customHeight="1">
      <c r="C169" s="8"/>
    </row>
    <row r="170" ht="14.25" customHeight="1">
      <c r="C170" s="8"/>
    </row>
    <row r="171" ht="14.25" customHeight="1">
      <c r="C171" s="8"/>
    </row>
    <row r="172" ht="14.25" customHeight="1">
      <c r="C172" s="8"/>
    </row>
    <row r="173" ht="14.25" customHeight="1">
      <c r="C173" s="8"/>
    </row>
    <row r="174" ht="14.25" customHeight="1">
      <c r="C174" s="8"/>
    </row>
    <row r="175" ht="14.25" customHeight="1">
      <c r="C175" s="8"/>
    </row>
    <row r="176" ht="14.25" customHeight="1">
      <c r="C176" s="8"/>
    </row>
    <row r="177" ht="14.25" customHeight="1">
      <c r="C177" s="8"/>
    </row>
    <row r="178" ht="14.25" customHeight="1">
      <c r="C178" s="8"/>
    </row>
    <row r="179" ht="14.25" customHeight="1">
      <c r="C179" s="8"/>
    </row>
    <row r="180" ht="14.25" customHeight="1">
      <c r="C180" s="8"/>
    </row>
    <row r="181" ht="14.25" customHeight="1">
      <c r="C181" s="8"/>
    </row>
    <row r="182" ht="14.25" customHeight="1">
      <c r="C182" s="8"/>
    </row>
    <row r="183" ht="14.25" customHeight="1">
      <c r="C183" s="8"/>
    </row>
    <row r="184" ht="14.25" customHeight="1">
      <c r="C184" s="8"/>
    </row>
    <row r="185" ht="14.25" customHeight="1">
      <c r="C185" s="8"/>
    </row>
    <row r="186" ht="14.25" customHeight="1">
      <c r="C186" s="8"/>
    </row>
    <row r="187" ht="14.25" customHeight="1">
      <c r="C187" s="8"/>
    </row>
    <row r="188" ht="14.25" customHeight="1">
      <c r="C188" s="8"/>
    </row>
    <row r="189" ht="14.25" customHeight="1">
      <c r="C189" s="8"/>
    </row>
    <row r="190" ht="14.25" customHeight="1">
      <c r="C190" s="8"/>
    </row>
    <row r="191" ht="14.25" customHeight="1">
      <c r="C191" s="8"/>
    </row>
    <row r="192" ht="14.25" customHeight="1">
      <c r="C192" s="8"/>
    </row>
    <row r="193" ht="14.25" customHeight="1">
      <c r="C193" s="8"/>
    </row>
    <row r="194" ht="14.25" customHeight="1">
      <c r="C194" s="8"/>
    </row>
    <row r="195" ht="14.25" customHeight="1">
      <c r="C195" s="8"/>
    </row>
    <row r="196" ht="14.25" customHeight="1">
      <c r="C196" s="8"/>
    </row>
    <row r="197" ht="14.25" customHeight="1">
      <c r="C197" s="8"/>
    </row>
    <row r="198" ht="14.25" customHeight="1">
      <c r="C198" s="8"/>
    </row>
    <row r="199" ht="14.25" customHeight="1">
      <c r="C199" s="8"/>
    </row>
    <row r="200" ht="14.25" customHeight="1">
      <c r="C200" s="8"/>
    </row>
    <row r="201" ht="14.25" customHeight="1">
      <c r="C201" s="8"/>
    </row>
    <row r="202" ht="14.25" customHeight="1">
      <c r="C202" s="8"/>
    </row>
    <row r="203" ht="14.25" customHeight="1">
      <c r="C203" s="8"/>
    </row>
    <row r="204" ht="14.25" customHeight="1">
      <c r="C204" s="8"/>
    </row>
    <row r="205" ht="14.25" customHeight="1">
      <c r="C205" s="8"/>
    </row>
    <row r="206" ht="14.25" customHeight="1">
      <c r="C206" s="8"/>
    </row>
    <row r="207" ht="14.25" customHeight="1">
      <c r="C207" s="8"/>
    </row>
    <row r="208" ht="14.25" customHeight="1">
      <c r="C208" s="8"/>
    </row>
    <row r="209" ht="14.25" customHeight="1">
      <c r="C209" s="8"/>
    </row>
    <row r="210" ht="14.25" customHeight="1">
      <c r="C210" s="8"/>
    </row>
    <row r="211" ht="14.25" customHeight="1">
      <c r="C211" s="8"/>
    </row>
    <row r="212" ht="14.25" customHeight="1">
      <c r="C212" s="8"/>
    </row>
    <row r="213" ht="14.25" customHeight="1">
      <c r="C213" s="8"/>
    </row>
    <row r="214" ht="14.25" customHeight="1">
      <c r="C214" s="8"/>
    </row>
    <row r="215" ht="14.25" customHeight="1">
      <c r="C215" s="8"/>
    </row>
    <row r="216" ht="14.25" customHeight="1">
      <c r="C216" s="8"/>
    </row>
    <row r="217" ht="14.25" customHeight="1">
      <c r="C217" s="8"/>
    </row>
    <row r="218" ht="14.25" customHeight="1">
      <c r="C218" s="8"/>
    </row>
    <row r="219" ht="14.25" customHeight="1">
      <c r="C219" s="8"/>
    </row>
    <row r="220" ht="14.25" customHeight="1">
      <c r="C220" s="8"/>
    </row>
    <row r="221" ht="14.25" customHeight="1">
      <c r="C221" s="8"/>
    </row>
    <row r="222" ht="14.25" customHeight="1">
      <c r="C222" s="8"/>
    </row>
    <row r="223" ht="14.25" customHeight="1">
      <c r="C223" s="8"/>
    </row>
    <row r="224" ht="14.25" customHeight="1">
      <c r="C224" s="8"/>
    </row>
    <row r="225" ht="14.25" customHeight="1">
      <c r="C225" s="8"/>
    </row>
    <row r="226" ht="14.25" customHeight="1">
      <c r="C226" s="8"/>
    </row>
    <row r="227" ht="14.25" customHeight="1">
      <c r="C227" s="8"/>
    </row>
    <row r="228" ht="14.25" customHeight="1">
      <c r="C228" s="8"/>
    </row>
    <row r="229" ht="14.25" customHeight="1">
      <c r="C229" s="8"/>
    </row>
    <row r="230" ht="14.25" customHeight="1">
      <c r="C230" s="8"/>
    </row>
    <row r="231" ht="14.25" customHeight="1">
      <c r="C231" s="8"/>
    </row>
    <row r="232" ht="14.25" customHeight="1">
      <c r="C232" s="8"/>
    </row>
    <row r="233" ht="14.25" customHeight="1">
      <c r="C233" s="8"/>
    </row>
    <row r="234" ht="14.25" customHeight="1">
      <c r="C234" s="8"/>
    </row>
    <row r="235" ht="14.25" customHeight="1">
      <c r="C235" s="8"/>
    </row>
    <row r="236" ht="14.25" customHeight="1">
      <c r="C236" s="8"/>
    </row>
    <row r="237" ht="14.25" customHeight="1">
      <c r="C237" s="8"/>
    </row>
    <row r="238" ht="14.25" customHeight="1">
      <c r="C238" s="8"/>
    </row>
    <row r="239" ht="14.25" customHeight="1">
      <c r="C239" s="8"/>
    </row>
    <row r="240" ht="14.25" customHeight="1">
      <c r="C240" s="8"/>
    </row>
    <row r="241" ht="14.25" customHeight="1">
      <c r="C241" s="8"/>
    </row>
    <row r="242" ht="14.25" customHeight="1">
      <c r="C242" s="8"/>
    </row>
    <row r="243" ht="14.25" customHeight="1">
      <c r="C243" s="8"/>
    </row>
    <row r="244" ht="14.25" customHeight="1">
      <c r="C244" s="8"/>
    </row>
    <row r="245" ht="14.25" customHeight="1">
      <c r="C245" s="8"/>
    </row>
    <row r="246" ht="14.25" customHeight="1">
      <c r="C246" s="8"/>
    </row>
    <row r="247" ht="14.25" customHeight="1">
      <c r="C247" s="8"/>
    </row>
    <row r="248" ht="14.25" customHeight="1">
      <c r="C248" s="8"/>
    </row>
    <row r="249" ht="14.25" customHeight="1">
      <c r="C249" s="8"/>
    </row>
    <row r="250" ht="14.25" customHeight="1">
      <c r="C250" s="8"/>
    </row>
    <row r="251" ht="14.25" customHeight="1">
      <c r="C251" s="8"/>
    </row>
    <row r="252" ht="14.25" customHeight="1">
      <c r="C252" s="8"/>
    </row>
    <row r="253" ht="14.25" customHeight="1">
      <c r="C253" s="8"/>
    </row>
    <row r="254" ht="14.25" customHeight="1">
      <c r="C254" s="8"/>
    </row>
    <row r="255" ht="14.25" customHeight="1">
      <c r="C255" s="8"/>
    </row>
    <row r="256" ht="14.25" customHeight="1">
      <c r="C256" s="8"/>
    </row>
    <row r="257" ht="14.25" customHeight="1">
      <c r="C257" s="8"/>
    </row>
    <row r="258" ht="14.25" customHeight="1">
      <c r="C258" s="8"/>
    </row>
    <row r="259" ht="14.25" customHeight="1">
      <c r="C259" s="8"/>
    </row>
    <row r="260" ht="14.25" customHeight="1">
      <c r="C260" s="8"/>
    </row>
    <row r="261" ht="14.25" customHeight="1">
      <c r="C261" s="8"/>
    </row>
    <row r="262" ht="14.25" customHeight="1">
      <c r="C262" s="8"/>
    </row>
    <row r="263" ht="14.25" customHeight="1">
      <c r="C263" s="8"/>
    </row>
    <row r="264" ht="14.25" customHeight="1">
      <c r="C264" s="8"/>
    </row>
    <row r="265" ht="14.25" customHeight="1">
      <c r="C265" s="8"/>
    </row>
    <row r="266" ht="14.25" customHeight="1">
      <c r="C266" s="8"/>
    </row>
    <row r="267" ht="14.25" customHeight="1">
      <c r="C267" s="8"/>
    </row>
    <row r="268" ht="14.25" customHeight="1">
      <c r="C268" s="8"/>
    </row>
    <row r="269" ht="14.25" customHeight="1">
      <c r="C269" s="8"/>
    </row>
    <row r="270" ht="14.25" customHeight="1">
      <c r="C270" s="8"/>
    </row>
    <row r="271" ht="14.25" customHeight="1">
      <c r="C271" s="8"/>
    </row>
    <row r="272" ht="14.25" customHeight="1">
      <c r="C272" s="8"/>
    </row>
    <row r="273" ht="14.25" customHeight="1">
      <c r="C273" s="8"/>
    </row>
    <row r="274" ht="14.25" customHeight="1">
      <c r="C274" s="8"/>
    </row>
    <row r="275" ht="14.25" customHeight="1">
      <c r="C275" s="8"/>
    </row>
    <row r="276" ht="14.25" customHeight="1">
      <c r="C276" s="8"/>
    </row>
    <row r="277" ht="14.25" customHeight="1">
      <c r="C277" s="8"/>
    </row>
    <row r="278" ht="14.25" customHeight="1">
      <c r="C278" s="8"/>
    </row>
    <row r="279" ht="14.25" customHeight="1">
      <c r="C279" s="8"/>
    </row>
    <row r="280" ht="14.25" customHeight="1">
      <c r="C280" s="8"/>
    </row>
    <row r="281" ht="14.25" customHeight="1">
      <c r="C281" s="8"/>
    </row>
    <row r="282" ht="14.25" customHeight="1">
      <c r="C282" s="8"/>
    </row>
    <row r="283" ht="14.25" customHeight="1">
      <c r="C283" s="8"/>
    </row>
    <row r="284" ht="14.25" customHeight="1">
      <c r="C284" s="8"/>
    </row>
    <row r="285" ht="14.25" customHeight="1">
      <c r="C285" s="8"/>
    </row>
    <row r="286" ht="14.25" customHeight="1">
      <c r="C286" s="8"/>
    </row>
    <row r="287" ht="14.25" customHeight="1">
      <c r="C287" s="8"/>
    </row>
    <row r="288" ht="14.25" customHeight="1">
      <c r="C288" s="8"/>
    </row>
    <row r="289" ht="14.25" customHeight="1">
      <c r="C289" s="8"/>
    </row>
    <row r="290" ht="14.25" customHeight="1">
      <c r="C290" s="8"/>
    </row>
    <row r="291" ht="14.25" customHeight="1">
      <c r="C291" s="8"/>
    </row>
    <row r="292" ht="14.25" customHeight="1">
      <c r="C292" s="8"/>
    </row>
    <row r="293" ht="14.25" customHeight="1">
      <c r="C293" s="8"/>
    </row>
    <row r="294" ht="14.25" customHeight="1">
      <c r="C294" s="8"/>
    </row>
    <row r="295" ht="14.25" customHeight="1">
      <c r="C295" s="8"/>
    </row>
    <row r="296" ht="14.25" customHeight="1">
      <c r="C296" s="8"/>
    </row>
    <row r="297" ht="14.25" customHeight="1">
      <c r="C297" s="8"/>
    </row>
    <row r="298" ht="14.25" customHeight="1">
      <c r="C298" s="8"/>
    </row>
    <row r="299" ht="14.25" customHeight="1">
      <c r="C299" s="8"/>
    </row>
    <row r="300" ht="14.25" customHeight="1">
      <c r="C300" s="8"/>
    </row>
    <row r="301" ht="14.25" customHeight="1">
      <c r="C301" s="8"/>
    </row>
    <row r="302" ht="14.25" customHeight="1">
      <c r="C302" s="8"/>
    </row>
    <row r="303" ht="14.25" customHeight="1">
      <c r="C303" s="8"/>
    </row>
    <row r="304" ht="14.25" customHeight="1">
      <c r="C304" s="8"/>
    </row>
    <row r="305" ht="14.25" customHeight="1">
      <c r="C305" s="8"/>
    </row>
    <row r="306" ht="14.25" customHeight="1">
      <c r="C306" s="8"/>
    </row>
    <row r="307" ht="14.25" customHeight="1">
      <c r="C307" s="8"/>
    </row>
    <row r="308" ht="14.25" customHeight="1">
      <c r="C308" s="8"/>
    </row>
    <row r="309" ht="14.25" customHeight="1">
      <c r="C309" s="8"/>
    </row>
    <row r="310" ht="14.25" customHeight="1">
      <c r="C310" s="8"/>
    </row>
    <row r="311" ht="14.25" customHeight="1">
      <c r="C311" s="8"/>
    </row>
    <row r="312" ht="14.25" customHeight="1">
      <c r="C312" s="8"/>
    </row>
    <row r="313" ht="14.25" customHeight="1">
      <c r="C313" s="8"/>
    </row>
    <row r="314" ht="14.25" customHeight="1">
      <c r="C314" s="8"/>
    </row>
    <row r="315" ht="14.25" customHeight="1">
      <c r="C315" s="8"/>
    </row>
    <row r="316" ht="14.25" customHeight="1">
      <c r="C316" s="8"/>
    </row>
    <row r="317" ht="14.25" customHeight="1">
      <c r="C317" s="8"/>
    </row>
    <row r="318" ht="14.25" customHeight="1">
      <c r="C318" s="8"/>
    </row>
    <row r="319" ht="14.25" customHeight="1">
      <c r="C319" s="8"/>
    </row>
    <row r="320" ht="14.25" customHeight="1">
      <c r="C320" s="8"/>
    </row>
    <row r="321" ht="14.25" customHeight="1">
      <c r="C321" s="8"/>
    </row>
    <row r="322" ht="14.25" customHeight="1">
      <c r="C322" s="8"/>
    </row>
    <row r="323" ht="14.25" customHeight="1">
      <c r="C323" s="8"/>
    </row>
    <row r="324" ht="14.25" customHeight="1">
      <c r="C324" s="8"/>
    </row>
    <row r="325" ht="14.25" customHeight="1">
      <c r="C325" s="8"/>
    </row>
    <row r="326" ht="14.25" customHeight="1">
      <c r="C326" s="8"/>
    </row>
    <row r="327" ht="14.25" customHeight="1">
      <c r="C327" s="8"/>
    </row>
    <row r="328" ht="14.25" customHeight="1">
      <c r="C328" s="8"/>
    </row>
    <row r="329" ht="14.25" customHeight="1">
      <c r="C329" s="8"/>
    </row>
    <row r="330" ht="14.25" customHeight="1">
      <c r="C330" s="8"/>
    </row>
    <row r="331" ht="14.25" customHeight="1">
      <c r="C331" s="8"/>
    </row>
    <row r="332" ht="14.25" customHeight="1">
      <c r="C332" s="8"/>
    </row>
    <row r="333" ht="14.25" customHeight="1">
      <c r="C333" s="8"/>
    </row>
    <row r="334" ht="14.25" customHeight="1">
      <c r="C334" s="8"/>
    </row>
    <row r="335" ht="14.25" customHeight="1">
      <c r="C335" s="8"/>
    </row>
    <row r="336" ht="14.25" customHeight="1">
      <c r="C336" s="8"/>
    </row>
    <row r="337" ht="14.25" customHeight="1">
      <c r="C337" s="8"/>
    </row>
    <row r="338" ht="14.25" customHeight="1">
      <c r="C338" s="8"/>
    </row>
    <row r="339" ht="14.25" customHeight="1">
      <c r="C339" s="8"/>
    </row>
    <row r="340" ht="14.25" customHeight="1">
      <c r="C340" s="8"/>
    </row>
    <row r="341" ht="14.25" customHeight="1">
      <c r="C341" s="8"/>
    </row>
    <row r="342" ht="14.25" customHeight="1">
      <c r="C342" s="8"/>
    </row>
    <row r="343" ht="14.25" customHeight="1">
      <c r="C343" s="8"/>
    </row>
    <row r="344" ht="14.25" customHeight="1">
      <c r="C344" s="8"/>
    </row>
    <row r="345" ht="14.25" customHeight="1">
      <c r="C345" s="8"/>
    </row>
    <row r="346" ht="14.25" customHeight="1">
      <c r="C346" s="8"/>
    </row>
    <row r="347" ht="14.25" customHeight="1">
      <c r="C347" s="8"/>
    </row>
    <row r="348" ht="14.25" customHeight="1">
      <c r="C348" s="8"/>
    </row>
    <row r="349" ht="14.25" customHeight="1">
      <c r="C349" s="8"/>
    </row>
    <row r="350" ht="14.25" customHeight="1">
      <c r="C350" s="8"/>
    </row>
    <row r="351" ht="14.25" customHeight="1">
      <c r="C351" s="8"/>
    </row>
    <row r="352" ht="14.25" customHeight="1">
      <c r="C352" s="8"/>
    </row>
    <row r="353" ht="14.25" customHeight="1">
      <c r="C353" s="8"/>
    </row>
    <row r="354" ht="14.25" customHeight="1">
      <c r="C354" s="8"/>
    </row>
    <row r="355" ht="14.25" customHeight="1">
      <c r="C355" s="8"/>
    </row>
    <row r="356" ht="14.25" customHeight="1">
      <c r="C356" s="8"/>
    </row>
    <row r="357" ht="14.25" customHeight="1">
      <c r="C357" s="8"/>
    </row>
    <row r="358" ht="14.25" customHeight="1">
      <c r="C358" s="8"/>
    </row>
    <row r="359" ht="14.25" customHeight="1">
      <c r="C359" s="8"/>
    </row>
    <row r="360" ht="14.25" customHeight="1">
      <c r="C360" s="8"/>
    </row>
    <row r="361" ht="14.25" customHeight="1">
      <c r="C361" s="8"/>
    </row>
    <row r="362" ht="14.25" customHeight="1">
      <c r="C362" s="8"/>
    </row>
    <row r="363" ht="14.25" customHeight="1">
      <c r="C363" s="8"/>
    </row>
    <row r="364" ht="14.25" customHeight="1">
      <c r="C364" s="8"/>
    </row>
    <row r="365" ht="14.25" customHeight="1">
      <c r="C365" s="8"/>
    </row>
    <row r="366" ht="14.25" customHeight="1">
      <c r="C366" s="8"/>
    </row>
    <row r="367" ht="14.25" customHeight="1">
      <c r="C367" s="8"/>
    </row>
    <row r="368" ht="14.25" customHeight="1">
      <c r="C368" s="8"/>
    </row>
    <row r="369" ht="14.25" customHeight="1">
      <c r="C369" s="8"/>
    </row>
    <row r="370" ht="14.25" customHeight="1">
      <c r="C370" s="8"/>
    </row>
    <row r="371" ht="14.25" customHeight="1">
      <c r="C371" s="8"/>
    </row>
    <row r="372" ht="14.25" customHeight="1">
      <c r="C372" s="8"/>
    </row>
    <row r="373" ht="14.25" customHeight="1">
      <c r="C373" s="8"/>
    </row>
    <row r="374" ht="14.25" customHeight="1">
      <c r="C374" s="8"/>
    </row>
    <row r="375" ht="14.25" customHeight="1">
      <c r="C375" s="8"/>
    </row>
    <row r="376" ht="14.25" customHeight="1">
      <c r="C376" s="8"/>
    </row>
    <row r="377" ht="14.25" customHeight="1">
      <c r="C377" s="8"/>
    </row>
    <row r="378" ht="14.25" customHeight="1">
      <c r="C378" s="8"/>
    </row>
    <row r="379" ht="14.25" customHeight="1">
      <c r="C379" s="8"/>
    </row>
    <row r="380" ht="14.25" customHeight="1">
      <c r="C380" s="8"/>
    </row>
    <row r="381" ht="14.25" customHeight="1">
      <c r="C381" s="8"/>
    </row>
    <row r="382" ht="14.25" customHeight="1">
      <c r="C382" s="8"/>
    </row>
    <row r="383" ht="14.25" customHeight="1">
      <c r="C383" s="8"/>
    </row>
    <row r="384" ht="14.25" customHeight="1">
      <c r="C384" s="8"/>
    </row>
    <row r="385" ht="14.25" customHeight="1">
      <c r="C385" s="8"/>
    </row>
    <row r="386" ht="14.25" customHeight="1">
      <c r="C386" s="8"/>
    </row>
    <row r="387" ht="14.25" customHeight="1">
      <c r="C387" s="8"/>
    </row>
    <row r="388" ht="14.25" customHeight="1">
      <c r="C388" s="8"/>
    </row>
    <row r="389" ht="14.25" customHeight="1">
      <c r="C389" s="8"/>
    </row>
    <row r="390" ht="14.25" customHeight="1">
      <c r="C390" s="8"/>
    </row>
    <row r="391" ht="14.25" customHeight="1">
      <c r="C391" s="8"/>
    </row>
    <row r="392" ht="14.25" customHeight="1">
      <c r="C392" s="8"/>
    </row>
    <row r="393" ht="14.25" customHeight="1">
      <c r="C393" s="8"/>
    </row>
    <row r="394" ht="14.25" customHeight="1">
      <c r="C394" s="8"/>
    </row>
    <row r="395" ht="14.25" customHeight="1">
      <c r="C395" s="8"/>
    </row>
    <row r="396" ht="14.25" customHeight="1">
      <c r="C396" s="8"/>
    </row>
    <row r="397" ht="14.25" customHeight="1">
      <c r="C397" s="8"/>
    </row>
    <row r="398" ht="14.25" customHeight="1">
      <c r="C398" s="8"/>
    </row>
    <row r="399" ht="14.25" customHeight="1">
      <c r="C399" s="8"/>
    </row>
    <row r="400" ht="14.25" customHeight="1">
      <c r="C400" s="8"/>
    </row>
    <row r="401" ht="14.25" customHeight="1">
      <c r="C401" s="8"/>
    </row>
    <row r="402" ht="14.25" customHeight="1">
      <c r="C402" s="8"/>
    </row>
    <row r="403" ht="14.25" customHeight="1">
      <c r="C403" s="8"/>
    </row>
    <row r="404" ht="14.25" customHeight="1">
      <c r="C404" s="8"/>
    </row>
    <row r="405" ht="14.25" customHeight="1">
      <c r="C405" s="8"/>
    </row>
    <row r="406" ht="14.25" customHeight="1">
      <c r="C406" s="8"/>
    </row>
    <row r="407" ht="14.25" customHeight="1">
      <c r="C407" s="8"/>
    </row>
    <row r="408" ht="14.25" customHeight="1">
      <c r="C408" s="8"/>
    </row>
    <row r="409" ht="14.25" customHeight="1">
      <c r="C409" s="8"/>
    </row>
    <row r="410" ht="14.25" customHeight="1">
      <c r="C410" s="8"/>
    </row>
    <row r="411" ht="14.25" customHeight="1">
      <c r="C411" s="8"/>
    </row>
    <row r="412" ht="14.25" customHeight="1">
      <c r="C412" s="8"/>
    </row>
    <row r="413" ht="14.25" customHeight="1">
      <c r="C413" s="8"/>
    </row>
    <row r="414" ht="14.25" customHeight="1">
      <c r="C414" s="8"/>
    </row>
    <row r="415" ht="14.25" customHeight="1">
      <c r="C415" s="8"/>
    </row>
    <row r="416" ht="14.25" customHeight="1">
      <c r="C416" s="8"/>
    </row>
    <row r="417" ht="14.25" customHeight="1">
      <c r="C417" s="8"/>
    </row>
    <row r="418" ht="14.25" customHeight="1">
      <c r="C418" s="8"/>
    </row>
    <row r="419" ht="14.25" customHeight="1">
      <c r="C419" s="8"/>
    </row>
    <row r="420" ht="14.25" customHeight="1">
      <c r="C420" s="8"/>
    </row>
    <row r="421" ht="14.25" customHeight="1">
      <c r="C421" s="8"/>
    </row>
    <row r="422" ht="14.25" customHeight="1">
      <c r="C422" s="8"/>
    </row>
    <row r="423" ht="14.25" customHeight="1">
      <c r="C423" s="8"/>
    </row>
    <row r="424" ht="14.25" customHeight="1">
      <c r="C424" s="8"/>
    </row>
    <row r="425" ht="14.25" customHeight="1">
      <c r="C425" s="8"/>
    </row>
    <row r="426" ht="14.25" customHeight="1">
      <c r="C426" s="8"/>
    </row>
    <row r="427" ht="14.25" customHeight="1">
      <c r="C427" s="8"/>
    </row>
    <row r="428" ht="14.25" customHeight="1">
      <c r="C428" s="8"/>
    </row>
    <row r="429" ht="14.25" customHeight="1">
      <c r="C429" s="8"/>
    </row>
    <row r="430" ht="14.25" customHeight="1">
      <c r="C430" s="8"/>
    </row>
    <row r="431" ht="14.25" customHeight="1">
      <c r="C431" s="8"/>
    </row>
    <row r="432" ht="14.25" customHeight="1">
      <c r="C432" s="8"/>
    </row>
    <row r="433" ht="14.25" customHeight="1">
      <c r="C433" s="8"/>
    </row>
    <row r="434" ht="14.25" customHeight="1">
      <c r="C434" s="8"/>
    </row>
    <row r="435" ht="14.25" customHeight="1">
      <c r="C435" s="8"/>
    </row>
    <row r="436" ht="14.25" customHeight="1">
      <c r="C436" s="8"/>
    </row>
    <row r="437" ht="14.25" customHeight="1">
      <c r="C437" s="8"/>
    </row>
    <row r="438" ht="14.25" customHeight="1">
      <c r="C438" s="8"/>
    </row>
    <row r="439" ht="14.25" customHeight="1">
      <c r="C439" s="8"/>
    </row>
    <row r="440" ht="14.25" customHeight="1">
      <c r="C440" s="8"/>
    </row>
    <row r="441" ht="14.25" customHeight="1">
      <c r="C441" s="8"/>
    </row>
    <row r="442" ht="14.25" customHeight="1">
      <c r="C442" s="8"/>
    </row>
    <row r="443" ht="14.25" customHeight="1">
      <c r="C443" s="8"/>
    </row>
    <row r="444" ht="14.25" customHeight="1">
      <c r="C444" s="8"/>
    </row>
    <row r="445" ht="14.25" customHeight="1">
      <c r="C445" s="8"/>
    </row>
    <row r="446" ht="14.25" customHeight="1">
      <c r="C446" s="8"/>
    </row>
    <row r="447" ht="14.25" customHeight="1">
      <c r="C447" s="8"/>
    </row>
    <row r="448" ht="14.25" customHeight="1">
      <c r="C448" s="8"/>
    </row>
    <row r="449" ht="14.25" customHeight="1">
      <c r="C449" s="8"/>
    </row>
    <row r="450" ht="14.25" customHeight="1">
      <c r="C450" s="8"/>
    </row>
    <row r="451" ht="14.25" customHeight="1">
      <c r="C451" s="8"/>
    </row>
    <row r="452" ht="14.25" customHeight="1">
      <c r="C452" s="8"/>
    </row>
    <row r="453" ht="14.25" customHeight="1">
      <c r="C453" s="8"/>
    </row>
    <row r="454" ht="14.25" customHeight="1">
      <c r="C454" s="8"/>
    </row>
    <row r="455" ht="14.25" customHeight="1">
      <c r="C455" s="8"/>
    </row>
    <row r="456" ht="14.25" customHeight="1">
      <c r="C456" s="8"/>
    </row>
    <row r="457" ht="14.25" customHeight="1">
      <c r="C457" s="8"/>
    </row>
    <row r="458" ht="14.25" customHeight="1">
      <c r="C458" s="8"/>
    </row>
    <row r="459" ht="14.25" customHeight="1">
      <c r="C459" s="8"/>
    </row>
    <row r="460" ht="14.25" customHeight="1">
      <c r="C460" s="8"/>
    </row>
    <row r="461" ht="14.25" customHeight="1">
      <c r="C461" s="8"/>
    </row>
    <row r="462" ht="14.25" customHeight="1">
      <c r="C462" s="8"/>
    </row>
    <row r="463" ht="14.25" customHeight="1">
      <c r="C463" s="8"/>
    </row>
    <row r="464" ht="14.25" customHeight="1">
      <c r="C464" s="8"/>
    </row>
    <row r="465" ht="14.25" customHeight="1">
      <c r="C465" s="8"/>
    </row>
    <row r="466" ht="14.25" customHeight="1">
      <c r="C466" s="8"/>
    </row>
    <row r="467" ht="14.25" customHeight="1">
      <c r="C467" s="8"/>
    </row>
    <row r="468" ht="14.25" customHeight="1">
      <c r="C468" s="8"/>
    </row>
    <row r="469" ht="14.25" customHeight="1">
      <c r="C469" s="8"/>
    </row>
    <row r="470" ht="14.25" customHeight="1">
      <c r="C470" s="8"/>
    </row>
    <row r="471" ht="14.25" customHeight="1">
      <c r="C471" s="8"/>
    </row>
    <row r="472" ht="14.25" customHeight="1">
      <c r="C472" s="8"/>
    </row>
    <row r="473" ht="14.25" customHeight="1">
      <c r="C473" s="8"/>
    </row>
    <row r="474" ht="14.25" customHeight="1">
      <c r="C474" s="8"/>
    </row>
    <row r="475" ht="14.25" customHeight="1">
      <c r="C475" s="8"/>
    </row>
    <row r="476" ht="14.25" customHeight="1">
      <c r="C476" s="8"/>
    </row>
    <row r="477" ht="14.25" customHeight="1">
      <c r="C477" s="8"/>
    </row>
    <row r="478" ht="14.25" customHeight="1">
      <c r="C478" s="8"/>
    </row>
    <row r="479" ht="14.25" customHeight="1">
      <c r="C479" s="8"/>
    </row>
    <row r="480" ht="14.25" customHeight="1">
      <c r="C480" s="8"/>
    </row>
    <row r="481" ht="14.25" customHeight="1">
      <c r="C481" s="8"/>
    </row>
    <row r="482" ht="14.25" customHeight="1">
      <c r="C482" s="8"/>
    </row>
    <row r="483" ht="14.25" customHeight="1">
      <c r="C483" s="8"/>
    </row>
    <row r="484" ht="14.25" customHeight="1">
      <c r="C484" s="8"/>
    </row>
    <row r="485" ht="14.25" customHeight="1">
      <c r="C485" s="8"/>
    </row>
    <row r="486" ht="14.25" customHeight="1">
      <c r="C486" s="8"/>
    </row>
    <row r="487" ht="14.25" customHeight="1">
      <c r="C487" s="8"/>
    </row>
    <row r="488" ht="14.25" customHeight="1">
      <c r="C488" s="8"/>
    </row>
    <row r="489" ht="14.25" customHeight="1">
      <c r="C489" s="8"/>
    </row>
    <row r="490" ht="14.25" customHeight="1">
      <c r="C490" s="8"/>
    </row>
    <row r="491" ht="14.25" customHeight="1">
      <c r="C491" s="8"/>
    </row>
    <row r="492" ht="14.25" customHeight="1">
      <c r="C492" s="8"/>
    </row>
    <row r="493" ht="14.25" customHeight="1">
      <c r="C493" s="8"/>
    </row>
    <row r="494" ht="14.25" customHeight="1">
      <c r="C494" s="8"/>
    </row>
    <row r="495" ht="14.25" customHeight="1">
      <c r="C495" s="8"/>
    </row>
    <row r="496" ht="14.25" customHeight="1">
      <c r="C496" s="8"/>
    </row>
    <row r="497" ht="14.25" customHeight="1">
      <c r="C497" s="8"/>
    </row>
    <row r="498" ht="14.25" customHeight="1">
      <c r="C498" s="8"/>
    </row>
    <row r="499" ht="14.25" customHeight="1">
      <c r="C499" s="8"/>
    </row>
    <row r="500" ht="14.25" customHeight="1">
      <c r="C500" s="8"/>
    </row>
    <row r="501" ht="14.25" customHeight="1">
      <c r="C501" s="8"/>
    </row>
    <row r="502" ht="14.25" customHeight="1">
      <c r="C502" s="8"/>
    </row>
    <row r="503" ht="14.25" customHeight="1">
      <c r="C503" s="8"/>
    </row>
    <row r="504" ht="14.25" customHeight="1">
      <c r="C504" s="8"/>
    </row>
    <row r="505" ht="14.25" customHeight="1">
      <c r="C505" s="8"/>
    </row>
    <row r="506" ht="14.25" customHeight="1">
      <c r="C506" s="8"/>
    </row>
    <row r="507" ht="14.25" customHeight="1">
      <c r="C507" s="8"/>
    </row>
    <row r="508" ht="14.25" customHeight="1">
      <c r="C508" s="8"/>
    </row>
    <row r="509" ht="14.25" customHeight="1">
      <c r="C509" s="8"/>
    </row>
    <row r="510" ht="14.25" customHeight="1">
      <c r="C510" s="8"/>
    </row>
    <row r="511" ht="14.25" customHeight="1">
      <c r="C511" s="8"/>
    </row>
    <row r="512" ht="14.25" customHeight="1">
      <c r="C512" s="8"/>
    </row>
    <row r="513" ht="14.25" customHeight="1">
      <c r="C513" s="8"/>
    </row>
    <row r="514" ht="14.25" customHeight="1">
      <c r="C514" s="8"/>
    </row>
    <row r="515" ht="14.25" customHeight="1">
      <c r="C515" s="8"/>
    </row>
    <row r="516" ht="14.25" customHeight="1">
      <c r="C516" s="8"/>
    </row>
    <row r="517" ht="14.25" customHeight="1">
      <c r="C517" s="8"/>
    </row>
    <row r="518" ht="14.25" customHeight="1">
      <c r="C518" s="8"/>
    </row>
    <row r="519" ht="14.25" customHeight="1">
      <c r="C519" s="8"/>
    </row>
    <row r="520" ht="14.25" customHeight="1">
      <c r="C520" s="8"/>
    </row>
    <row r="521" ht="14.25" customHeight="1">
      <c r="C521" s="8"/>
    </row>
    <row r="522" ht="14.25" customHeight="1">
      <c r="C522" s="8"/>
    </row>
    <row r="523" ht="14.25" customHeight="1">
      <c r="C523" s="8"/>
    </row>
    <row r="524" ht="14.25" customHeight="1">
      <c r="C524" s="8"/>
    </row>
    <row r="525" ht="14.25" customHeight="1">
      <c r="C525" s="8"/>
    </row>
    <row r="526" ht="14.25" customHeight="1">
      <c r="C526" s="8"/>
    </row>
    <row r="527" ht="14.25" customHeight="1">
      <c r="C527" s="8"/>
    </row>
    <row r="528" ht="14.25" customHeight="1">
      <c r="C528" s="8"/>
    </row>
    <row r="529" ht="14.25" customHeight="1">
      <c r="C529" s="8"/>
    </row>
    <row r="530" ht="14.25" customHeight="1">
      <c r="C530" s="8"/>
    </row>
    <row r="531" ht="14.25" customHeight="1">
      <c r="C531" s="8"/>
    </row>
    <row r="532" ht="14.25" customHeight="1">
      <c r="C532" s="8"/>
    </row>
    <row r="533" ht="14.25" customHeight="1">
      <c r="C533" s="8"/>
    </row>
    <row r="534" ht="14.25" customHeight="1">
      <c r="C534" s="8"/>
    </row>
    <row r="535" ht="14.25" customHeight="1">
      <c r="C535" s="8"/>
    </row>
    <row r="536" ht="14.25" customHeight="1">
      <c r="C536" s="8"/>
    </row>
    <row r="537" ht="14.25" customHeight="1">
      <c r="C537" s="8"/>
    </row>
    <row r="538" ht="14.25" customHeight="1">
      <c r="C538" s="8"/>
    </row>
    <row r="539" ht="14.25" customHeight="1">
      <c r="C539" s="8"/>
    </row>
    <row r="540" ht="14.25" customHeight="1">
      <c r="C540" s="8"/>
    </row>
    <row r="541" ht="14.25" customHeight="1">
      <c r="C541" s="8"/>
    </row>
    <row r="542" ht="14.25" customHeight="1">
      <c r="C542" s="8"/>
    </row>
    <row r="543" ht="14.25" customHeight="1">
      <c r="C543" s="8"/>
    </row>
    <row r="544" ht="14.25" customHeight="1">
      <c r="C544" s="8"/>
    </row>
    <row r="545" ht="14.25" customHeight="1">
      <c r="C545" s="8"/>
    </row>
    <row r="546" ht="14.25" customHeight="1">
      <c r="C546" s="8"/>
    </row>
    <row r="547" ht="14.25" customHeight="1">
      <c r="C547" s="8"/>
    </row>
    <row r="548" ht="14.25" customHeight="1">
      <c r="C548" s="8"/>
    </row>
    <row r="549" ht="14.25" customHeight="1">
      <c r="C549" s="8"/>
    </row>
    <row r="550" ht="14.25" customHeight="1">
      <c r="C550" s="8"/>
    </row>
    <row r="551" ht="14.25" customHeight="1">
      <c r="C551" s="8"/>
    </row>
    <row r="552" ht="14.25" customHeight="1">
      <c r="C552" s="8"/>
    </row>
    <row r="553" ht="14.25" customHeight="1">
      <c r="C553" s="8"/>
    </row>
    <row r="554" ht="14.25" customHeight="1">
      <c r="C554" s="8"/>
    </row>
    <row r="555" ht="14.25" customHeight="1">
      <c r="C555" s="8"/>
    </row>
    <row r="556" ht="14.25" customHeight="1">
      <c r="C556" s="8"/>
    </row>
    <row r="557" ht="14.25" customHeight="1">
      <c r="C557" s="8"/>
    </row>
    <row r="558" ht="14.25" customHeight="1">
      <c r="C558" s="8"/>
    </row>
    <row r="559" ht="14.25" customHeight="1">
      <c r="C559" s="8"/>
    </row>
    <row r="560" ht="14.25" customHeight="1">
      <c r="C560" s="8"/>
    </row>
    <row r="561" ht="14.25" customHeight="1">
      <c r="C561" s="8"/>
    </row>
    <row r="562" ht="14.25" customHeight="1">
      <c r="C562" s="8"/>
    </row>
    <row r="563" ht="14.25" customHeight="1">
      <c r="C563" s="8"/>
    </row>
    <row r="564" ht="14.25" customHeight="1">
      <c r="C564" s="8"/>
    </row>
    <row r="565" ht="14.25" customHeight="1">
      <c r="C565" s="8"/>
    </row>
    <row r="566" ht="14.25" customHeight="1">
      <c r="C566" s="8"/>
    </row>
    <row r="567" ht="14.25" customHeight="1">
      <c r="C567" s="8"/>
    </row>
    <row r="568" ht="14.25" customHeight="1">
      <c r="C568" s="8"/>
    </row>
    <row r="569" ht="14.25" customHeight="1">
      <c r="C569" s="8"/>
    </row>
    <row r="570" ht="14.25" customHeight="1">
      <c r="C570" s="8"/>
    </row>
    <row r="571" ht="14.25" customHeight="1">
      <c r="C571" s="8"/>
    </row>
    <row r="572" ht="14.25" customHeight="1">
      <c r="C572" s="8"/>
    </row>
    <row r="573" ht="14.25" customHeight="1">
      <c r="C573" s="8"/>
    </row>
    <row r="574" ht="14.25" customHeight="1">
      <c r="C574" s="8"/>
    </row>
    <row r="575" ht="14.25" customHeight="1">
      <c r="C575" s="8"/>
    </row>
    <row r="576" ht="14.25" customHeight="1">
      <c r="C576" s="8"/>
    </row>
    <row r="577" ht="14.25" customHeight="1">
      <c r="C577" s="8"/>
    </row>
    <row r="578" ht="14.25" customHeight="1">
      <c r="C578" s="8"/>
    </row>
    <row r="579" ht="14.25" customHeight="1">
      <c r="C579" s="8"/>
    </row>
    <row r="580" ht="14.25" customHeight="1">
      <c r="C580" s="8"/>
    </row>
    <row r="581" ht="14.25" customHeight="1">
      <c r="C581" s="8"/>
    </row>
    <row r="582" ht="14.25" customHeight="1">
      <c r="C582" s="8"/>
    </row>
    <row r="583" ht="14.25" customHeight="1">
      <c r="C583" s="8"/>
    </row>
    <row r="584" ht="14.25" customHeight="1">
      <c r="C584" s="8"/>
    </row>
    <row r="585" ht="14.25" customHeight="1">
      <c r="C585" s="8"/>
    </row>
    <row r="586" ht="14.25" customHeight="1">
      <c r="C586" s="8"/>
    </row>
    <row r="587" ht="14.25" customHeight="1">
      <c r="C587" s="8"/>
    </row>
    <row r="588" ht="14.25" customHeight="1">
      <c r="C588" s="8"/>
    </row>
    <row r="589" ht="14.25" customHeight="1">
      <c r="C589" s="8"/>
    </row>
    <row r="590" ht="14.25" customHeight="1">
      <c r="C590" s="8"/>
    </row>
    <row r="591" ht="14.25" customHeight="1">
      <c r="C591" s="8"/>
    </row>
    <row r="592" ht="14.25" customHeight="1">
      <c r="C592" s="8"/>
    </row>
    <row r="593" ht="14.25" customHeight="1">
      <c r="C593" s="8"/>
    </row>
    <row r="594" ht="14.25" customHeight="1">
      <c r="C594" s="8"/>
    </row>
    <row r="595" ht="14.25" customHeight="1">
      <c r="C595" s="8"/>
    </row>
    <row r="596" ht="14.25" customHeight="1">
      <c r="C596" s="8"/>
    </row>
    <row r="597" ht="14.25" customHeight="1">
      <c r="C597" s="8"/>
    </row>
    <row r="598" ht="14.25" customHeight="1">
      <c r="C598" s="8"/>
    </row>
    <row r="599" ht="14.25" customHeight="1">
      <c r="C599" s="8"/>
    </row>
    <row r="600" ht="14.25" customHeight="1">
      <c r="C600" s="8"/>
    </row>
    <row r="601" ht="14.25" customHeight="1">
      <c r="C601" s="8"/>
    </row>
    <row r="602" ht="14.25" customHeight="1">
      <c r="C602" s="8"/>
    </row>
    <row r="603" ht="14.25" customHeight="1">
      <c r="C603" s="8"/>
    </row>
    <row r="604" ht="14.25" customHeight="1">
      <c r="C604" s="8"/>
    </row>
    <row r="605" ht="14.25" customHeight="1">
      <c r="C605" s="8"/>
    </row>
    <row r="606" ht="14.25" customHeight="1">
      <c r="C606" s="8"/>
    </row>
    <row r="607" ht="14.25" customHeight="1">
      <c r="C607" s="8"/>
    </row>
    <row r="608" ht="14.25" customHeight="1">
      <c r="C608" s="8"/>
    </row>
    <row r="609" ht="14.25" customHeight="1">
      <c r="C609" s="8"/>
    </row>
    <row r="610" ht="14.25" customHeight="1">
      <c r="C610" s="8"/>
    </row>
    <row r="611" ht="14.25" customHeight="1">
      <c r="C611" s="8"/>
    </row>
    <row r="612" ht="14.25" customHeight="1">
      <c r="C612" s="8"/>
    </row>
    <row r="613" ht="14.25" customHeight="1">
      <c r="C613" s="8"/>
    </row>
    <row r="614" ht="14.25" customHeight="1">
      <c r="C614" s="8"/>
    </row>
    <row r="615" ht="14.25" customHeight="1">
      <c r="C615" s="8"/>
    </row>
    <row r="616" ht="14.25" customHeight="1">
      <c r="C616" s="8"/>
    </row>
    <row r="617" ht="14.25" customHeight="1">
      <c r="C617" s="8"/>
    </row>
    <row r="618" ht="14.25" customHeight="1">
      <c r="C618" s="8"/>
    </row>
    <row r="619" ht="14.25" customHeight="1">
      <c r="C619" s="8"/>
    </row>
    <row r="620" ht="14.25" customHeight="1">
      <c r="C620" s="8"/>
    </row>
    <row r="621" ht="14.25" customHeight="1">
      <c r="C621" s="8"/>
    </row>
    <row r="622" ht="14.25" customHeight="1">
      <c r="C622" s="8"/>
    </row>
    <row r="623" ht="14.25" customHeight="1">
      <c r="C623" s="8"/>
    </row>
    <row r="624" ht="14.25" customHeight="1">
      <c r="C624" s="8"/>
    </row>
    <row r="625" ht="14.25" customHeight="1">
      <c r="C625" s="8"/>
    </row>
    <row r="626" ht="14.25" customHeight="1">
      <c r="C626" s="8"/>
    </row>
    <row r="627" ht="14.25" customHeight="1">
      <c r="C627" s="8"/>
    </row>
    <row r="628" ht="14.25" customHeight="1">
      <c r="C628" s="8"/>
    </row>
    <row r="629" ht="14.25" customHeight="1">
      <c r="C629" s="8"/>
    </row>
    <row r="630" ht="14.25" customHeight="1">
      <c r="C630" s="8"/>
    </row>
    <row r="631" ht="14.25" customHeight="1">
      <c r="C631" s="8"/>
    </row>
    <row r="632" ht="14.25" customHeight="1">
      <c r="C632" s="8"/>
    </row>
    <row r="633" ht="14.25" customHeight="1">
      <c r="C633" s="8"/>
    </row>
    <row r="634" ht="14.25" customHeight="1">
      <c r="C634" s="8"/>
    </row>
    <row r="635" ht="14.25" customHeight="1">
      <c r="C635" s="8"/>
    </row>
    <row r="636" ht="14.25" customHeight="1">
      <c r="C636" s="8"/>
    </row>
    <row r="637" ht="14.25" customHeight="1">
      <c r="C637" s="8"/>
    </row>
    <row r="638" ht="14.25" customHeight="1">
      <c r="C638" s="8"/>
    </row>
    <row r="639" ht="14.25" customHeight="1">
      <c r="C639" s="8"/>
    </row>
    <row r="640" ht="14.25" customHeight="1">
      <c r="C640" s="8"/>
    </row>
    <row r="641" ht="14.25" customHeight="1">
      <c r="C641" s="8"/>
    </row>
    <row r="642" ht="14.25" customHeight="1">
      <c r="C642" s="8"/>
    </row>
    <row r="643" ht="14.25" customHeight="1">
      <c r="C643" s="8"/>
    </row>
    <row r="644" ht="14.25" customHeight="1">
      <c r="C644" s="8"/>
    </row>
    <row r="645" ht="14.25" customHeight="1">
      <c r="C645" s="8"/>
    </row>
    <row r="646" ht="14.25" customHeight="1">
      <c r="C646" s="8"/>
    </row>
    <row r="647" ht="14.25" customHeight="1">
      <c r="C647" s="8"/>
    </row>
    <row r="648" ht="14.25" customHeight="1">
      <c r="C648" s="8"/>
    </row>
    <row r="649" ht="14.25" customHeight="1">
      <c r="C649" s="8"/>
    </row>
    <row r="650" ht="14.25" customHeight="1">
      <c r="C650" s="8"/>
    </row>
    <row r="651" ht="14.25" customHeight="1">
      <c r="C651" s="8"/>
    </row>
    <row r="652" ht="14.25" customHeight="1">
      <c r="C652" s="8"/>
    </row>
    <row r="653" ht="14.25" customHeight="1">
      <c r="C653" s="8"/>
    </row>
    <row r="654" ht="14.25" customHeight="1">
      <c r="C654" s="8"/>
    </row>
    <row r="655" ht="14.25" customHeight="1">
      <c r="C655" s="8"/>
    </row>
    <row r="656" ht="14.25" customHeight="1">
      <c r="C656" s="8"/>
    </row>
    <row r="657" ht="14.25" customHeight="1">
      <c r="C657" s="8"/>
    </row>
    <row r="658" ht="14.25" customHeight="1">
      <c r="C658" s="8"/>
    </row>
    <row r="659" ht="14.25" customHeight="1">
      <c r="C659" s="8"/>
    </row>
    <row r="660" ht="14.25" customHeight="1">
      <c r="C660" s="8"/>
    </row>
    <row r="661" ht="14.25" customHeight="1">
      <c r="C661" s="8"/>
    </row>
    <row r="662" ht="14.25" customHeight="1">
      <c r="C662" s="8"/>
    </row>
    <row r="663" ht="14.25" customHeight="1">
      <c r="C663" s="8"/>
    </row>
    <row r="664" ht="14.25" customHeight="1">
      <c r="C664" s="8"/>
    </row>
    <row r="665" ht="14.25" customHeight="1">
      <c r="C665" s="8"/>
    </row>
    <row r="666" ht="14.25" customHeight="1">
      <c r="C666" s="8"/>
    </row>
    <row r="667" ht="14.25" customHeight="1">
      <c r="C667" s="8"/>
    </row>
    <row r="668" ht="14.25" customHeight="1">
      <c r="C668" s="8"/>
    </row>
    <row r="669" ht="14.25" customHeight="1">
      <c r="C669" s="8"/>
    </row>
    <row r="670" ht="14.25" customHeight="1">
      <c r="C670" s="8"/>
    </row>
    <row r="671" ht="14.25" customHeight="1">
      <c r="C671" s="8"/>
    </row>
    <row r="672" ht="14.25" customHeight="1">
      <c r="C672" s="8"/>
    </row>
    <row r="673" ht="14.25" customHeight="1">
      <c r="C673" s="8"/>
    </row>
    <row r="674" ht="14.25" customHeight="1">
      <c r="C674" s="8"/>
    </row>
    <row r="675" ht="14.25" customHeight="1">
      <c r="C675" s="8"/>
    </row>
    <row r="676" ht="14.25" customHeight="1">
      <c r="C676" s="8"/>
    </row>
    <row r="677" ht="14.25" customHeight="1">
      <c r="C677" s="8"/>
    </row>
    <row r="678" ht="14.25" customHeight="1">
      <c r="C678" s="8"/>
    </row>
    <row r="679" ht="14.25" customHeight="1">
      <c r="C679" s="8"/>
    </row>
    <row r="680" ht="14.25" customHeight="1">
      <c r="C680" s="8"/>
    </row>
    <row r="681" ht="14.25" customHeight="1">
      <c r="C681" s="8"/>
    </row>
    <row r="682" ht="14.25" customHeight="1">
      <c r="C682" s="8"/>
    </row>
    <row r="683" ht="14.25" customHeight="1">
      <c r="C683" s="8"/>
    </row>
    <row r="684" ht="14.25" customHeight="1">
      <c r="C684" s="8"/>
    </row>
    <row r="685" ht="14.25" customHeight="1">
      <c r="C685" s="8"/>
    </row>
    <row r="686" ht="14.25" customHeight="1">
      <c r="C686" s="8"/>
    </row>
    <row r="687" ht="14.25" customHeight="1">
      <c r="C687" s="8"/>
    </row>
    <row r="688" ht="14.25" customHeight="1">
      <c r="C688" s="8"/>
    </row>
    <row r="689" ht="14.25" customHeight="1">
      <c r="C689" s="8"/>
    </row>
    <row r="690" ht="14.25" customHeight="1">
      <c r="C690" s="8"/>
    </row>
    <row r="691" ht="14.25" customHeight="1">
      <c r="C691" s="8"/>
    </row>
    <row r="692" ht="14.25" customHeight="1">
      <c r="C692" s="8"/>
    </row>
    <row r="693" ht="14.25" customHeight="1">
      <c r="C693" s="8"/>
    </row>
    <row r="694" ht="14.25" customHeight="1">
      <c r="C694" s="8"/>
    </row>
    <row r="695" ht="14.25" customHeight="1">
      <c r="C695" s="8"/>
    </row>
    <row r="696" ht="14.25" customHeight="1">
      <c r="C696" s="8"/>
    </row>
    <row r="697" ht="14.25" customHeight="1">
      <c r="C697" s="8"/>
    </row>
    <row r="698" ht="14.25" customHeight="1">
      <c r="C698" s="8"/>
    </row>
    <row r="699" ht="14.25" customHeight="1">
      <c r="C699" s="8"/>
    </row>
    <row r="700" ht="14.25" customHeight="1">
      <c r="C700" s="8"/>
    </row>
    <row r="701" ht="14.25" customHeight="1">
      <c r="C701" s="8"/>
    </row>
    <row r="702" ht="14.25" customHeight="1">
      <c r="C702" s="8"/>
    </row>
    <row r="703" ht="14.25" customHeight="1">
      <c r="C703" s="8"/>
    </row>
    <row r="704" ht="14.25" customHeight="1">
      <c r="C704" s="8"/>
    </row>
    <row r="705" ht="14.25" customHeight="1">
      <c r="C705" s="8"/>
    </row>
    <row r="706" ht="14.25" customHeight="1">
      <c r="C706" s="8"/>
    </row>
    <row r="707" ht="14.25" customHeight="1">
      <c r="C707" s="8"/>
    </row>
    <row r="708" ht="14.25" customHeight="1">
      <c r="C708" s="8"/>
    </row>
    <row r="709" ht="14.25" customHeight="1">
      <c r="C709" s="8"/>
    </row>
    <row r="710" ht="14.25" customHeight="1">
      <c r="C710" s="8"/>
    </row>
    <row r="711" ht="14.25" customHeight="1">
      <c r="C711" s="8"/>
    </row>
    <row r="712" ht="14.25" customHeight="1">
      <c r="C712" s="8"/>
    </row>
    <row r="713" ht="14.25" customHeight="1">
      <c r="C713" s="8"/>
    </row>
    <row r="714" ht="14.25" customHeight="1">
      <c r="C714" s="8"/>
    </row>
    <row r="715" ht="14.25" customHeight="1">
      <c r="C715" s="8"/>
    </row>
    <row r="716" ht="14.25" customHeight="1">
      <c r="C716" s="8"/>
    </row>
    <row r="717" ht="14.25" customHeight="1">
      <c r="C717" s="8"/>
    </row>
    <row r="718" ht="14.25" customHeight="1">
      <c r="C718" s="8"/>
    </row>
    <row r="719" ht="14.25" customHeight="1">
      <c r="C719" s="8"/>
    </row>
    <row r="720" ht="14.25" customHeight="1">
      <c r="C720" s="8"/>
    </row>
    <row r="721" ht="14.25" customHeight="1">
      <c r="C721" s="8"/>
    </row>
    <row r="722" ht="14.25" customHeight="1">
      <c r="C722" s="8"/>
    </row>
    <row r="723" ht="14.25" customHeight="1">
      <c r="C723" s="8"/>
    </row>
    <row r="724" ht="14.25" customHeight="1">
      <c r="C724" s="8"/>
    </row>
    <row r="725" ht="14.25" customHeight="1">
      <c r="C725" s="8"/>
    </row>
    <row r="726" ht="14.25" customHeight="1">
      <c r="C726" s="8"/>
    </row>
    <row r="727" ht="14.25" customHeight="1">
      <c r="C727" s="8"/>
    </row>
    <row r="728" ht="14.25" customHeight="1">
      <c r="C728" s="8"/>
    </row>
    <row r="729" ht="14.25" customHeight="1">
      <c r="C729" s="8"/>
    </row>
    <row r="730" ht="14.25" customHeight="1">
      <c r="C730" s="8"/>
    </row>
    <row r="731" ht="14.25" customHeight="1">
      <c r="C731" s="8"/>
    </row>
    <row r="732" ht="14.25" customHeight="1">
      <c r="C732" s="8"/>
    </row>
    <row r="733" ht="14.25" customHeight="1">
      <c r="C733" s="8"/>
    </row>
    <row r="734" ht="14.25" customHeight="1">
      <c r="C734" s="8"/>
    </row>
    <row r="735" ht="14.25" customHeight="1">
      <c r="C735" s="8"/>
    </row>
    <row r="736" ht="14.25" customHeight="1">
      <c r="C736" s="8"/>
    </row>
    <row r="737" ht="14.25" customHeight="1">
      <c r="C737" s="8"/>
    </row>
    <row r="738" ht="14.25" customHeight="1">
      <c r="C738" s="8"/>
    </row>
    <row r="739" ht="14.25" customHeight="1">
      <c r="C739" s="8"/>
    </row>
    <row r="740" ht="14.25" customHeight="1">
      <c r="C740" s="8"/>
    </row>
    <row r="741" ht="14.25" customHeight="1">
      <c r="C741" s="8"/>
    </row>
    <row r="742" ht="14.25" customHeight="1">
      <c r="C742" s="8"/>
    </row>
    <row r="743" ht="14.25" customHeight="1">
      <c r="C743" s="8"/>
    </row>
    <row r="744" ht="14.25" customHeight="1">
      <c r="C744" s="8"/>
    </row>
    <row r="745" ht="14.25" customHeight="1">
      <c r="C745" s="8"/>
    </row>
    <row r="746" ht="14.25" customHeight="1">
      <c r="C746" s="8"/>
    </row>
    <row r="747" ht="14.25" customHeight="1">
      <c r="C747" s="8"/>
    </row>
    <row r="748" ht="14.25" customHeight="1">
      <c r="C748" s="8"/>
    </row>
    <row r="749" ht="14.25" customHeight="1">
      <c r="C749" s="8"/>
    </row>
    <row r="750" ht="14.25" customHeight="1">
      <c r="C750" s="8"/>
    </row>
    <row r="751" ht="14.25" customHeight="1">
      <c r="C751" s="8"/>
    </row>
    <row r="752" ht="14.25" customHeight="1">
      <c r="C752" s="8"/>
    </row>
    <row r="753" ht="14.25" customHeight="1">
      <c r="C753" s="8"/>
    </row>
    <row r="754" ht="14.25" customHeight="1">
      <c r="C754" s="8"/>
    </row>
    <row r="755" ht="14.25" customHeight="1">
      <c r="C755" s="8"/>
    </row>
    <row r="756" ht="14.25" customHeight="1">
      <c r="C756" s="8"/>
    </row>
    <row r="757" ht="14.25" customHeight="1">
      <c r="C757" s="8"/>
    </row>
    <row r="758" ht="14.25" customHeight="1">
      <c r="C758" s="8"/>
    </row>
    <row r="759" ht="14.25" customHeight="1">
      <c r="C759" s="8"/>
    </row>
    <row r="760" ht="14.25" customHeight="1">
      <c r="C760" s="8"/>
    </row>
    <row r="761" ht="14.25" customHeight="1">
      <c r="C761" s="8"/>
    </row>
    <row r="762" ht="14.25" customHeight="1">
      <c r="C762" s="8"/>
    </row>
    <row r="763" ht="14.25" customHeight="1">
      <c r="C763" s="8"/>
    </row>
    <row r="764" ht="14.25" customHeight="1">
      <c r="C764" s="8"/>
    </row>
    <row r="765" ht="14.25" customHeight="1">
      <c r="C765" s="8"/>
    </row>
    <row r="766" ht="14.25" customHeight="1">
      <c r="C766" s="8"/>
    </row>
    <row r="767" ht="14.25" customHeight="1">
      <c r="C767" s="8"/>
    </row>
    <row r="768" ht="14.25" customHeight="1">
      <c r="C768" s="8"/>
    </row>
    <row r="769" ht="14.25" customHeight="1">
      <c r="C769" s="8"/>
    </row>
    <row r="770" ht="14.25" customHeight="1">
      <c r="C770" s="8"/>
    </row>
    <row r="771" ht="14.25" customHeight="1">
      <c r="C771" s="8"/>
    </row>
    <row r="772" ht="14.25" customHeight="1">
      <c r="C772" s="8"/>
    </row>
    <row r="773" ht="14.25" customHeight="1">
      <c r="C773" s="8"/>
    </row>
    <row r="774" ht="14.25" customHeight="1">
      <c r="C774" s="8"/>
    </row>
    <row r="775" ht="14.25" customHeight="1">
      <c r="C775" s="8"/>
    </row>
    <row r="776" ht="14.25" customHeight="1">
      <c r="C776" s="8"/>
    </row>
    <row r="777" ht="14.25" customHeight="1">
      <c r="C777" s="8"/>
    </row>
    <row r="778" ht="14.25" customHeight="1">
      <c r="C778" s="8"/>
    </row>
    <row r="779" ht="14.25" customHeight="1">
      <c r="C779" s="8"/>
    </row>
    <row r="780" ht="14.25" customHeight="1">
      <c r="C780" s="8"/>
    </row>
    <row r="781" ht="14.25" customHeight="1">
      <c r="C781" s="8"/>
    </row>
    <row r="782" ht="14.25" customHeight="1">
      <c r="C782" s="8"/>
    </row>
    <row r="783" ht="14.25" customHeight="1">
      <c r="C783" s="8"/>
    </row>
    <row r="784" ht="14.25" customHeight="1">
      <c r="C784" s="8"/>
    </row>
    <row r="785" ht="14.25" customHeight="1">
      <c r="C785" s="8"/>
    </row>
    <row r="786" ht="14.25" customHeight="1">
      <c r="C786" s="8"/>
    </row>
    <row r="787" ht="14.25" customHeight="1">
      <c r="C787" s="8"/>
    </row>
    <row r="788" ht="14.25" customHeight="1">
      <c r="C788" s="8"/>
    </row>
    <row r="789" ht="14.25" customHeight="1">
      <c r="C789" s="8"/>
    </row>
    <row r="790" ht="14.25" customHeight="1">
      <c r="C790" s="8"/>
    </row>
    <row r="791" ht="14.25" customHeight="1">
      <c r="C791" s="8"/>
    </row>
    <row r="792" ht="14.25" customHeight="1">
      <c r="C792" s="8"/>
    </row>
    <row r="793" ht="14.25" customHeight="1">
      <c r="C793" s="8"/>
    </row>
    <row r="794" ht="14.25" customHeight="1">
      <c r="C794" s="8"/>
    </row>
    <row r="795" ht="14.25" customHeight="1">
      <c r="C795" s="8"/>
    </row>
    <row r="796" ht="14.25" customHeight="1">
      <c r="C796" s="8"/>
    </row>
    <row r="797" ht="14.25" customHeight="1">
      <c r="C797" s="8"/>
    </row>
    <row r="798" ht="14.25" customHeight="1">
      <c r="C798" s="8"/>
    </row>
    <row r="799" ht="14.25" customHeight="1">
      <c r="C799" s="8"/>
    </row>
    <row r="800" ht="14.25" customHeight="1">
      <c r="C800" s="8"/>
    </row>
    <row r="801" ht="14.25" customHeight="1">
      <c r="C801" s="8"/>
    </row>
    <row r="802" ht="14.25" customHeight="1">
      <c r="C802" s="8"/>
    </row>
    <row r="803" ht="14.25" customHeight="1">
      <c r="C803" s="8"/>
    </row>
    <row r="804" ht="14.25" customHeight="1">
      <c r="C804" s="8"/>
    </row>
    <row r="805" ht="14.25" customHeight="1">
      <c r="C805" s="8"/>
    </row>
    <row r="806" ht="14.25" customHeight="1">
      <c r="C806" s="8"/>
    </row>
    <row r="807" ht="14.25" customHeight="1">
      <c r="C807" s="8"/>
    </row>
    <row r="808" ht="14.25" customHeight="1">
      <c r="C808" s="8"/>
    </row>
    <row r="809" ht="14.25" customHeight="1">
      <c r="C809" s="8"/>
    </row>
    <row r="810" ht="14.25" customHeight="1">
      <c r="C810" s="8"/>
    </row>
    <row r="811" ht="14.25" customHeight="1">
      <c r="C811" s="8"/>
    </row>
    <row r="812" ht="14.25" customHeight="1">
      <c r="C812" s="8"/>
    </row>
    <row r="813" ht="14.25" customHeight="1">
      <c r="C813" s="8"/>
    </row>
    <row r="814" ht="14.25" customHeight="1">
      <c r="C814" s="8"/>
    </row>
    <row r="815" ht="14.25" customHeight="1">
      <c r="C815" s="8"/>
    </row>
    <row r="816" ht="14.25" customHeight="1">
      <c r="C816" s="8"/>
    </row>
    <row r="817" ht="14.25" customHeight="1">
      <c r="C817" s="8"/>
    </row>
    <row r="818" ht="14.25" customHeight="1">
      <c r="C818" s="8"/>
    </row>
    <row r="819" ht="14.25" customHeight="1">
      <c r="C819" s="8"/>
    </row>
    <row r="820" ht="14.25" customHeight="1">
      <c r="C820" s="8"/>
    </row>
    <row r="821" ht="14.25" customHeight="1">
      <c r="C821" s="8"/>
    </row>
    <row r="822" ht="14.25" customHeight="1">
      <c r="C822" s="8"/>
    </row>
    <row r="823" ht="14.25" customHeight="1">
      <c r="C823" s="8"/>
    </row>
    <row r="824" ht="14.25" customHeight="1">
      <c r="C824" s="8"/>
    </row>
    <row r="825" ht="14.25" customHeight="1">
      <c r="C825" s="8"/>
    </row>
    <row r="826" ht="14.25" customHeight="1">
      <c r="C826" s="8"/>
    </row>
    <row r="827" ht="14.25" customHeight="1">
      <c r="C827" s="8"/>
    </row>
    <row r="828" ht="14.25" customHeight="1">
      <c r="C828" s="8"/>
    </row>
    <row r="829" ht="14.25" customHeight="1">
      <c r="C829" s="8"/>
    </row>
    <row r="830" ht="14.25" customHeight="1">
      <c r="C830" s="8"/>
    </row>
    <row r="831" ht="14.25" customHeight="1">
      <c r="C831" s="8"/>
    </row>
    <row r="832" ht="14.25" customHeight="1">
      <c r="C832" s="8"/>
    </row>
    <row r="833" ht="14.25" customHeight="1">
      <c r="C833" s="8"/>
    </row>
    <row r="834" ht="14.25" customHeight="1">
      <c r="C834" s="8"/>
    </row>
    <row r="835" ht="14.25" customHeight="1">
      <c r="C835" s="8"/>
    </row>
    <row r="836" ht="14.25" customHeight="1">
      <c r="C836" s="8"/>
    </row>
    <row r="837" ht="14.25" customHeight="1">
      <c r="C837" s="8"/>
    </row>
    <row r="838" ht="14.25" customHeight="1">
      <c r="C838" s="8"/>
    </row>
    <row r="839" ht="14.25" customHeight="1">
      <c r="C839" s="8"/>
    </row>
    <row r="840" ht="14.25" customHeight="1">
      <c r="C840" s="8"/>
    </row>
    <row r="841" ht="14.25" customHeight="1">
      <c r="C841" s="8"/>
    </row>
    <row r="842" ht="14.25" customHeight="1">
      <c r="C842" s="8"/>
    </row>
    <row r="843" ht="14.25" customHeight="1">
      <c r="C843" s="8"/>
    </row>
    <row r="844" ht="14.25" customHeight="1">
      <c r="C844" s="8"/>
    </row>
    <row r="845" ht="14.25" customHeight="1">
      <c r="C845" s="8"/>
    </row>
    <row r="846" ht="14.25" customHeight="1">
      <c r="C846" s="8"/>
    </row>
    <row r="847" ht="14.25" customHeight="1">
      <c r="C847" s="8"/>
    </row>
    <row r="848" ht="14.25" customHeight="1">
      <c r="C848" s="8"/>
    </row>
    <row r="849" ht="14.25" customHeight="1">
      <c r="C849" s="8"/>
    </row>
    <row r="850" ht="14.25" customHeight="1">
      <c r="C850" s="8"/>
    </row>
    <row r="851" ht="14.25" customHeight="1">
      <c r="C851" s="8"/>
    </row>
    <row r="852" ht="14.25" customHeight="1">
      <c r="C852" s="8"/>
    </row>
    <row r="853" ht="14.25" customHeight="1">
      <c r="C853" s="8"/>
    </row>
    <row r="854" ht="14.25" customHeight="1">
      <c r="C854" s="8"/>
    </row>
    <row r="855" ht="14.25" customHeight="1">
      <c r="C855" s="8"/>
    </row>
    <row r="856" ht="14.25" customHeight="1">
      <c r="C856" s="8"/>
    </row>
    <row r="857" ht="14.25" customHeight="1">
      <c r="C857" s="8"/>
    </row>
    <row r="858" ht="14.25" customHeight="1">
      <c r="C858" s="8"/>
    </row>
    <row r="859" ht="14.25" customHeight="1">
      <c r="C859" s="8"/>
    </row>
    <row r="860" ht="14.25" customHeight="1">
      <c r="C860" s="8"/>
    </row>
    <row r="861" ht="14.25" customHeight="1">
      <c r="C861" s="8"/>
    </row>
    <row r="862" ht="14.25" customHeight="1">
      <c r="C862" s="8"/>
    </row>
    <row r="863" ht="14.25" customHeight="1">
      <c r="C863" s="8"/>
    </row>
    <row r="864" ht="14.25" customHeight="1">
      <c r="C864" s="8"/>
    </row>
    <row r="865" ht="14.25" customHeight="1">
      <c r="C865" s="8"/>
    </row>
    <row r="866" ht="14.25" customHeight="1">
      <c r="C866" s="8"/>
    </row>
    <row r="867" ht="14.25" customHeight="1">
      <c r="C867" s="8"/>
    </row>
    <row r="868" ht="14.25" customHeight="1">
      <c r="C868" s="8"/>
    </row>
    <row r="869" ht="14.25" customHeight="1">
      <c r="C869" s="8"/>
    </row>
    <row r="870" ht="14.25" customHeight="1">
      <c r="C870" s="8"/>
    </row>
    <row r="871" ht="14.25" customHeight="1">
      <c r="C871" s="8"/>
    </row>
    <row r="872" ht="14.25" customHeight="1">
      <c r="C872" s="8"/>
    </row>
    <row r="873" ht="14.25" customHeight="1">
      <c r="C873" s="8"/>
    </row>
    <row r="874" ht="14.25" customHeight="1">
      <c r="C874" s="8"/>
    </row>
    <row r="875" ht="14.25" customHeight="1">
      <c r="C875" s="8"/>
    </row>
    <row r="876" ht="14.25" customHeight="1">
      <c r="C876" s="8"/>
    </row>
    <row r="877" ht="14.25" customHeight="1">
      <c r="C877" s="8"/>
    </row>
    <row r="878" ht="14.25" customHeight="1">
      <c r="C878" s="8"/>
    </row>
    <row r="879" ht="14.25" customHeight="1">
      <c r="C879" s="8"/>
    </row>
    <row r="880" ht="14.25" customHeight="1">
      <c r="C880" s="8"/>
    </row>
    <row r="881" ht="14.25" customHeight="1">
      <c r="C881" s="8"/>
    </row>
    <row r="882" ht="14.25" customHeight="1">
      <c r="C882" s="8"/>
    </row>
    <row r="883" ht="14.25" customHeight="1">
      <c r="C883" s="8"/>
    </row>
    <row r="884" ht="14.25" customHeight="1">
      <c r="C884" s="8"/>
    </row>
    <row r="885" ht="14.25" customHeight="1">
      <c r="C885" s="8"/>
    </row>
    <row r="886" ht="14.25" customHeight="1">
      <c r="C886" s="8"/>
    </row>
    <row r="887" ht="14.25" customHeight="1">
      <c r="C887" s="8"/>
    </row>
    <row r="888" ht="14.25" customHeight="1">
      <c r="C888" s="8"/>
    </row>
    <row r="889" ht="14.25" customHeight="1">
      <c r="C889" s="8"/>
    </row>
    <row r="890" ht="14.25" customHeight="1">
      <c r="C890" s="8"/>
    </row>
    <row r="891" ht="14.25" customHeight="1">
      <c r="C891" s="8"/>
    </row>
    <row r="892" ht="14.25" customHeight="1">
      <c r="C892" s="8"/>
    </row>
    <row r="893" ht="14.25" customHeight="1">
      <c r="C893" s="8"/>
    </row>
    <row r="894" ht="14.25" customHeight="1">
      <c r="C894" s="8"/>
    </row>
    <row r="895" ht="14.25" customHeight="1">
      <c r="C895" s="8"/>
    </row>
    <row r="896" ht="14.25" customHeight="1">
      <c r="C896" s="8"/>
    </row>
    <row r="897" ht="14.25" customHeight="1">
      <c r="C897" s="8"/>
    </row>
    <row r="898" ht="14.25" customHeight="1">
      <c r="C898" s="8"/>
    </row>
    <row r="899" ht="14.25" customHeight="1">
      <c r="C899" s="8"/>
    </row>
    <row r="900" ht="14.25" customHeight="1">
      <c r="C900" s="8"/>
    </row>
    <row r="901" ht="14.25" customHeight="1">
      <c r="C901" s="8"/>
    </row>
    <row r="902" ht="14.25" customHeight="1">
      <c r="C902" s="8"/>
    </row>
    <row r="903" ht="14.25" customHeight="1">
      <c r="C903" s="8"/>
    </row>
    <row r="904" ht="14.25" customHeight="1">
      <c r="C904" s="8"/>
    </row>
    <row r="905" ht="14.25" customHeight="1">
      <c r="C905" s="8"/>
    </row>
    <row r="906" ht="14.25" customHeight="1">
      <c r="C906" s="8"/>
    </row>
    <row r="907" ht="14.25" customHeight="1">
      <c r="C907" s="8"/>
    </row>
    <row r="908" ht="14.25" customHeight="1">
      <c r="C908" s="8"/>
    </row>
    <row r="909" ht="14.25" customHeight="1">
      <c r="C909" s="8"/>
    </row>
    <row r="910" ht="14.25" customHeight="1">
      <c r="C910" s="8"/>
    </row>
    <row r="911" ht="14.25" customHeight="1">
      <c r="C911" s="8"/>
    </row>
    <row r="912" ht="14.25" customHeight="1">
      <c r="C912" s="8"/>
    </row>
    <row r="913" ht="14.25" customHeight="1">
      <c r="C913" s="8"/>
    </row>
    <row r="914" ht="14.25" customHeight="1">
      <c r="C914" s="8"/>
    </row>
    <row r="915" ht="14.25" customHeight="1">
      <c r="C915" s="8"/>
    </row>
    <row r="916" ht="14.25" customHeight="1">
      <c r="C916" s="8"/>
    </row>
    <row r="917" ht="14.25" customHeight="1">
      <c r="C917" s="8"/>
    </row>
    <row r="918" ht="14.25" customHeight="1">
      <c r="C918" s="8"/>
    </row>
    <row r="919" ht="14.25" customHeight="1">
      <c r="C919" s="8"/>
    </row>
    <row r="920" ht="14.25" customHeight="1">
      <c r="C920" s="8"/>
    </row>
    <row r="921" ht="14.25" customHeight="1">
      <c r="C921" s="8"/>
    </row>
    <row r="922" ht="14.25" customHeight="1">
      <c r="C922" s="8"/>
    </row>
    <row r="923" ht="14.25" customHeight="1">
      <c r="C923" s="8"/>
    </row>
    <row r="924" ht="14.25" customHeight="1">
      <c r="C924" s="8"/>
    </row>
    <row r="925" ht="14.25" customHeight="1">
      <c r="C925" s="8"/>
    </row>
    <row r="926" ht="14.25" customHeight="1">
      <c r="C926" s="8"/>
    </row>
    <row r="927" ht="14.25" customHeight="1">
      <c r="C927" s="8"/>
    </row>
    <row r="928" ht="14.25" customHeight="1">
      <c r="C928" s="8"/>
    </row>
    <row r="929" ht="14.25" customHeight="1">
      <c r="C929" s="8"/>
    </row>
    <row r="930" ht="14.25" customHeight="1">
      <c r="C930" s="8"/>
    </row>
    <row r="931" ht="14.25" customHeight="1">
      <c r="C931" s="8"/>
    </row>
    <row r="932" ht="14.25" customHeight="1">
      <c r="C932" s="8"/>
    </row>
    <row r="933" ht="14.25" customHeight="1">
      <c r="C933" s="8"/>
    </row>
    <row r="934" ht="14.25" customHeight="1">
      <c r="C934" s="8"/>
    </row>
    <row r="935" ht="14.25" customHeight="1">
      <c r="C935" s="8"/>
    </row>
    <row r="936" ht="14.25" customHeight="1">
      <c r="C936" s="8"/>
    </row>
    <row r="937" ht="14.25" customHeight="1">
      <c r="C937" s="8"/>
    </row>
    <row r="938" ht="14.25" customHeight="1">
      <c r="C938" s="8"/>
    </row>
    <row r="939" ht="14.25" customHeight="1">
      <c r="C939" s="8"/>
    </row>
    <row r="940" ht="14.25" customHeight="1">
      <c r="C940" s="8"/>
    </row>
    <row r="941" ht="14.25" customHeight="1">
      <c r="C941" s="8"/>
    </row>
    <row r="942" ht="14.25" customHeight="1">
      <c r="C942" s="8"/>
    </row>
    <row r="943" ht="14.25" customHeight="1">
      <c r="C943" s="8"/>
    </row>
    <row r="944" ht="14.25" customHeight="1">
      <c r="C944" s="8"/>
    </row>
    <row r="945" ht="14.25" customHeight="1">
      <c r="C945" s="8"/>
    </row>
    <row r="946" ht="14.25" customHeight="1">
      <c r="C946" s="8"/>
    </row>
    <row r="947" ht="14.25" customHeight="1">
      <c r="C947" s="8"/>
    </row>
    <row r="948" ht="14.25" customHeight="1">
      <c r="C948" s="8"/>
    </row>
    <row r="949" ht="14.25" customHeight="1">
      <c r="C949" s="8"/>
    </row>
    <row r="950" ht="14.25" customHeight="1">
      <c r="C950" s="8"/>
    </row>
    <row r="951" ht="14.25" customHeight="1">
      <c r="C951" s="8"/>
    </row>
    <row r="952" ht="14.25" customHeight="1">
      <c r="C952" s="8"/>
    </row>
    <row r="953" ht="14.25" customHeight="1">
      <c r="C953" s="8"/>
    </row>
    <row r="954" ht="14.25" customHeight="1">
      <c r="C954" s="8"/>
    </row>
    <row r="955" ht="14.25" customHeight="1">
      <c r="C955" s="8"/>
    </row>
    <row r="956" ht="14.25" customHeight="1">
      <c r="C956" s="8"/>
    </row>
    <row r="957" ht="14.25" customHeight="1">
      <c r="C957" s="8"/>
    </row>
    <row r="958" ht="14.25" customHeight="1">
      <c r="C958" s="8"/>
    </row>
    <row r="959" ht="14.25" customHeight="1">
      <c r="C959" s="8"/>
    </row>
    <row r="960" ht="14.25" customHeight="1">
      <c r="C960" s="8"/>
    </row>
    <row r="961" ht="14.25" customHeight="1">
      <c r="C961" s="8"/>
    </row>
    <row r="962" ht="14.25" customHeight="1">
      <c r="C962" s="8"/>
    </row>
    <row r="963" ht="14.25" customHeight="1">
      <c r="C963" s="8"/>
    </row>
    <row r="964" ht="14.25" customHeight="1">
      <c r="C964" s="8"/>
    </row>
    <row r="965" ht="14.25" customHeight="1">
      <c r="C965" s="8"/>
    </row>
    <row r="966" ht="14.25" customHeight="1">
      <c r="C966" s="8"/>
    </row>
    <row r="967" ht="14.25" customHeight="1">
      <c r="C967" s="8"/>
    </row>
    <row r="968" ht="14.25" customHeight="1">
      <c r="C968" s="8"/>
    </row>
    <row r="969" ht="14.25" customHeight="1">
      <c r="C969" s="8"/>
    </row>
    <row r="970" ht="14.25" customHeight="1">
      <c r="C970" s="8"/>
    </row>
    <row r="971" ht="14.25" customHeight="1">
      <c r="C971" s="8"/>
    </row>
    <row r="972" ht="14.25" customHeight="1">
      <c r="C972" s="8"/>
    </row>
    <row r="973" ht="14.25" customHeight="1">
      <c r="C973" s="8"/>
    </row>
    <row r="974" ht="14.25" customHeight="1">
      <c r="C974" s="8"/>
    </row>
    <row r="975" ht="14.25" customHeight="1">
      <c r="C975" s="8"/>
    </row>
    <row r="976" ht="14.25" customHeight="1">
      <c r="C976" s="8"/>
    </row>
    <row r="977" ht="14.25" customHeight="1">
      <c r="C977" s="8"/>
    </row>
    <row r="978" ht="14.25" customHeight="1">
      <c r="C978" s="8"/>
    </row>
    <row r="979" ht="14.25" customHeight="1">
      <c r="C979" s="8"/>
    </row>
    <row r="980" ht="14.25" customHeight="1">
      <c r="C980" s="8"/>
    </row>
    <row r="981" ht="14.25" customHeight="1">
      <c r="C981" s="8"/>
    </row>
    <row r="982" ht="14.25" customHeight="1">
      <c r="C982" s="8"/>
    </row>
    <row r="983" ht="14.25" customHeight="1">
      <c r="C983" s="8"/>
    </row>
    <row r="984" ht="14.25" customHeight="1">
      <c r="C984" s="8"/>
    </row>
    <row r="985" ht="14.25" customHeight="1">
      <c r="C985" s="8"/>
    </row>
    <row r="986" ht="14.25" customHeight="1">
      <c r="C986" s="8"/>
    </row>
    <row r="987" ht="14.25" customHeight="1">
      <c r="C987" s="8"/>
    </row>
    <row r="988" ht="14.25" customHeight="1">
      <c r="C988" s="8"/>
    </row>
    <row r="989" ht="14.25" customHeight="1">
      <c r="C989" s="8"/>
    </row>
    <row r="990" ht="14.25" customHeight="1">
      <c r="C990" s="8"/>
    </row>
    <row r="991" ht="14.25" customHeight="1">
      <c r="C991" s="8"/>
    </row>
    <row r="992" ht="14.25" customHeight="1">
      <c r="C992" s="8"/>
    </row>
    <row r="993" ht="14.25" customHeight="1">
      <c r="C993" s="8"/>
    </row>
    <row r="994" ht="14.25" customHeight="1">
      <c r="C994" s="8"/>
    </row>
    <row r="995" ht="14.25" customHeight="1">
      <c r="C995" s="8"/>
    </row>
    <row r="996" ht="14.25" customHeight="1">
      <c r="C996" s="8"/>
    </row>
    <row r="997" ht="14.25" customHeight="1">
      <c r="C997" s="8"/>
    </row>
    <row r="998" ht="14.25" customHeight="1">
      <c r="C998" s="8"/>
    </row>
    <row r="999" ht="14.25" customHeight="1">
      <c r="C999" s="8"/>
    </row>
    <row r="1000" ht="14.25" customHeight="1">
      <c r="C1000" s="8"/>
    </row>
  </sheetData>
  <printOptions/>
  <pageMargins bottom="0.75" footer="0.0" header="0.0" left="0.7" right="0.7" top="0.75"/>
  <pageSetup orientation="landscape"/>
  <drawing r:id="rId2"/>
  <legacy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26" width="7.63"/>
  </cols>
  <sheetData>
    <row r="1" ht="14.25" customHeight="1"/>
    <row r="2" ht="14.25" customHeight="1"/>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6.88"/>
    <col customWidth="1" min="2" max="2" width="25.25"/>
    <col customWidth="1" min="3" max="7" width="37.88"/>
    <col customWidth="1" min="8" max="30" width="7.63"/>
  </cols>
  <sheetData>
    <row r="1" ht="14.25" customHeight="1">
      <c r="B1" s="2">
        <v>1.0</v>
      </c>
    </row>
    <row r="2" ht="14.25" customHeight="1">
      <c r="A2" s="2" t="s">
        <v>143</v>
      </c>
      <c r="B2" s="10" t="s">
        <v>74</v>
      </c>
      <c r="C2" s="5" t="s">
        <v>75</v>
      </c>
      <c r="D2" s="5"/>
      <c r="E2" s="5"/>
      <c r="F2" s="5"/>
      <c r="G2" s="5"/>
    </row>
    <row r="3" ht="14.25" customHeight="1"/>
    <row r="4" ht="14.25" customHeight="1">
      <c r="A4" s="2" t="s">
        <v>144</v>
      </c>
      <c r="B4" s="5" t="s">
        <v>145</v>
      </c>
    </row>
    <row r="5" ht="14.25" customHeight="1">
      <c r="A5" s="2" t="s">
        <v>146</v>
      </c>
      <c r="B5" s="5" t="s">
        <v>147</v>
      </c>
      <c r="C5" s="5" t="s">
        <v>148</v>
      </c>
      <c r="I5" s="2" t="s">
        <v>149</v>
      </c>
    </row>
    <row r="6" ht="14.25" customHeight="1">
      <c r="A6" s="2" t="s">
        <v>150</v>
      </c>
      <c r="B6" s="5">
        <v>2.0</v>
      </c>
      <c r="C6" s="5" t="s">
        <v>151</v>
      </c>
      <c r="D6" s="5"/>
      <c r="E6" s="5"/>
      <c r="F6" s="5"/>
      <c r="G6" s="5"/>
      <c r="I6" s="2" t="s">
        <v>152</v>
      </c>
      <c r="J6" s="28">
        <v>44260.0</v>
      </c>
    </row>
    <row r="7" ht="78.0" customHeight="1">
      <c r="A7" s="29" t="s">
        <v>153</v>
      </c>
      <c r="B7" s="30" t="s">
        <v>154</v>
      </c>
    </row>
    <row r="8" ht="42.0" customHeight="1">
      <c r="A8" s="5" t="s">
        <v>155</v>
      </c>
      <c r="B8" s="31" t="s">
        <v>156</v>
      </c>
      <c r="C8" s="5"/>
      <c r="D8" s="5"/>
      <c r="E8" s="5"/>
      <c r="F8" s="5"/>
      <c r="G8" s="5"/>
      <c r="H8" s="32" t="s">
        <v>157</v>
      </c>
      <c r="I8" s="33"/>
      <c r="J8" s="34"/>
    </row>
    <row r="9" ht="14.25" customHeight="1">
      <c r="A9" s="35" t="s">
        <v>158</v>
      </c>
      <c r="B9" s="36" t="s">
        <v>159</v>
      </c>
      <c r="C9" s="36" t="s">
        <v>160</v>
      </c>
      <c r="D9" s="36" t="s">
        <v>161</v>
      </c>
      <c r="E9" s="36" t="s">
        <v>162</v>
      </c>
      <c r="F9" s="36" t="s">
        <v>163</v>
      </c>
      <c r="G9" s="36" t="s">
        <v>164</v>
      </c>
      <c r="H9" s="37" t="s">
        <v>165</v>
      </c>
      <c r="I9" s="37" t="s">
        <v>166</v>
      </c>
      <c r="J9" s="37" t="s">
        <v>167</v>
      </c>
      <c r="K9" s="2" t="s">
        <v>168</v>
      </c>
    </row>
    <row r="10" ht="15.0" customHeight="1">
      <c r="A10" s="8"/>
      <c r="B10" s="38"/>
      <c r="C10" s="17"/>
      <c r="D10" s="5"/>
      <c r="E10" s="38"/>
      <c r="F10" s="38"/>
      <c r="G10" s="38"/>
      <c r="H10" s="13"/>
      <c r="I10" s="15"/>
      <c r="J10" s="12"/>
      <c r="K10" s="5"/>
    </row>
    <row r="11" ht="15.0" customHeight="1">
      <c r="A11" s="8">
        <v>1.0</v>
      </c>
      <c r="B11" s="38">
        <v>300.0</v>
      </c>
      <c r="C11" s="17">
        <v>10.0</v>
      </c>
      <c r="D11" s="5">
        <v>1.0</v>
      </c>
      <c r="E11" s="38">
        <v>1.85</v>
      </c>
      <c r="F11" s="38">
        <v>0.3</v>
      </c>
      <c r="G11" s="38">
        <f t="shared" ref="G11:G21" si="1">E11*F11</f>
        <v>0.555</v>
      </c>
      <c r="H11" s="13"/>
      <c r="K11" s="5" t="s">
        <v>169</v>
      </c>
    </row>
    <row r="12" ht="30.0" customHeight="1">
      <c r="A12" s="8">
        <v>2.0</v>
      </c>
      <c r="B12" s="38">
        <v>780.0</v>
      </c>
      <c r="C12" s="17">
        <v>25.0</v>
      </c>
      <c r="D12" s="5">
        <v>2.5</v>
      </c>
      <c r="E12" s="38">
        <v>6.4</v>
      </c>
      <c r="F12" s="38">
        <v>1.0</v>
      </c>
      <c r="G12" s="38">
        <f t="shared" si="1"/>
        <v>6.4</v>
      </c>
      <c r="H12" s="13"/>
    </row>
    <row r="13" ht="30.0" customHeight="1">
      <c r="A13" s="8">
        <v>3.0</v>
      </c>
      <c r="B13" s="38">
        <v>1020.0</v>
      </c>
      <c r="C13" s="17">
        <v>50.0</v>
      </c>
      <c r="D13" s="5">
        <v>5.0</v>
      </c>
      <c r="E13" s="38">
        <v>8.3</v>
      </c>
      <c r="F13" s="38">
        <v>1.0</v>
      </c>
      <c r="G13" s="38">
        <f t="shared" si="1"/>
        <v>8.3</v>
      </c>
      <c r="H13" s="13"/>
    </row>
    <row r="14" ht="30.0" customHeight="1">
      <c r="A14" s="8">
        <v>4.0</v>
      </c>
      <c r="B14" s="38">
        <v>1600.0</v>
      </c>
      <c r="C14" s="17">
        <v>75.0</v>
      </c>
      <c r="D14" s="5">
        <v>7.5</v>
      </c>
      <c r="E14" s="38">
        <v>9.9</v>
      </c>
      <c r="F14" s="38">
        <v>0.97</v>
      </c>
      <c r="G14" s="38">
        <f t="shared" si="1"/>
        <v>9.603</v>
      </c>
      <c r="H14" s="13"/>
    </row>
    <row r="15" ht="30.0" customHeight="1">
      <c r="A15" s="8">
        <v>5.0</v>
      </c>
      <c r="B15" s="38">
        <v>2040.0</v>
      </c>
      <c r="C15" s="17">
        <v>100.0</v>
      </c>
      <c r="D15" s="5">
        <v>10.0</v>
      </c>
      <c r="E15" s="38">
        <v>12.4</v>
      </c>
      <c r="F15" s="38">
        <v>0.97</v>
      </c>
      <c r="G15" s="38">
        <f t="shared" si="1"/>
        <v>12.028</v>
      </c>
      <c r="H15" s="13"/>
    </row>
    <row r="16" ht="30.0" customHeight="1">
      <c r="A16" s="8">
        <v>6.0</v>
      </c>
      <c r="B16" s="38">
        <v>2500.0</v>
      </c>
      <c r="C16" s="17">
        <v>125.0</v>
      </c>
      <c r="D16" s="5">
        <v>12.5</v>
      </c>
      <c r="E16" s="38">
        <v>15.07</v>
      </c>
      <c r="F16" s="38">
        <v>0.97</v>
      </c>
      <c r="G16" s="38">
        <f t="shared" si="1"/>
        <v>14.6179</v>
      </c>
      <c r="H16" s="13"/>
    </row>
    <row r="17" ht="31.5" customHeight="1">
      <c r="A17" s="8">
        <v>7.0</v>
      </c>
      <c r="B17" s="38">
        <v>3000.0</v>
      </c>
      <c r="C17" s="17">
        <v>150.0</v>
      </c>
      <c r="D17" s="5">
        <v>15.0</v>
      </c>
      <c r="E17" s="38">
        <v>18.7</v>
      </c>
      <c r="F17" s="38">
        <v>0.97</v>
      </c>
      <c r="G17" s="38">
        <f t="shared" si="1"/>
        <v>18.139</v>
      </c>
      <c r="H17" s="13"/>
    </row>
    <row r="18" ht="30.0" customHeight="1">
      <c r="A18" s="8">
        <v>8.0</v>
      </c>
      <c r="B18" s="38">
        <v>3700.0</v>
      </c>
      <c r="C18" s="17">
        <v>175.0</v>
      </c>
      <c r="D18" s="5">
        <v>17.5</v>
      </c>
      <c r="E18" s="38">
        <v>22.7</v>
      </c>
      <c r="F18" s="38">
        <v>0.97</v>
      </c>
      <c r="G18" s="38">
        <f t="shared" si="1"/>
        <v>22.019</v>
      </c>
      <c r="H18" s="13"/>
    </row>
    <row r="19" ht="30.0" customHeight="1">
      <c r="A19" s="8">
        <v>9.0</v>
      </c>
      <c r="B19" s="38">
        <v>4200.0</v>
      </c>
      <c r="C19" s="17">
        <v>200.0</v>
      </c>
      <c r="D19" s="5">
        <v>20.0</v>
      </c>
      <c r="E19" s="38">
        <v>26.7</v>
      </c>
      <c r="F19" s="38">
        <v>0.97</v>
      </c>
      <c r="G19" s="38">
        <f t="shared" si="1"/>
        <v>25.899</v>
      </c>
      <c r="H19" s="13"/>
      <c r="M19" s="19"/>
    </row>
    <row r="20" ht="28.5" customHeight="1">
      <c r="A20" s="8">
        <v>10.0</v>
      </c>
      <c r="B20" s="38">
        <v>5000.0</v>
      </c>
      <c r="C20" s="17">
        <v>225.0</v>
      </c>
      <c r="D20" s="5">
        <v>22.5</v>
      </c>
      <c r="E20" s="38">
        <v>31.2</v>
      </c>
      <c r="F20" s="38">
        <v>0.97</v>
      </c>
      <c r="G20" s="38">
        <f t="shared" si="1"/>
        <v>30.264</v>
      </c>
      <c r="H20" s="13"/>
      <c r="K20" s="5" t="s">
        <v>170</v>
      </c>
    </row>
    <row r="21" ht="25.5" customHeight="1">
      <c r="A21" s="8">
        <v>11.0</v>
      </c>
      <c r="B21" s="39">
        <v>5500.0</v>
      </c>
      <c r="C21" s="17">
        <v>250.0</v>
      </c>
      <c r="D21" s="5">
        <v>25.0</v>
      </c>
      <c r="E21" s="39">
        <v>34.8</v>
      </c>
      <c r="F21" s="39">
        <v>0.97</v>
      </c>
      <c r="G21" s="39">
        <f t="shared" si="1"/>
        <v>33.756</v>
      </c>
      <c r="H21" s="13"/>
      <c r="K21" s="5" t="s">
        <v>34</v>
      </c>
    </row>
    <row r="22" ht="14.25" customHeight="1">
      <c r="A22" s="8"/>
    </row>
    <row r="23" ht="14.25" customHeight="1">
      <c r="A23" s="8"/>
    </row>
    <row r="24" ht="14.25" customHeight="1">
      <c r="A24" s="8"/>
    </row>
    <row r="25" ht="14.25" customHeight="1">
      <c r="A25" s="8"/>
    </row>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sheetData>
  <mergeCells count="2">
    <mergeCell ref="B7:K7"/>
    <mergeCell ref="H8:J8"/>
  </mergeCells>
  <printOptions/>
  <pageMargins bottom="0.75" footer="0.0" header="0.0" left="0.7" right="0.7" top="0.75"/>
  <pageSetup orientation="landscape"/>
  <drawing r:id="rId2"/>
  <legacyDrawing r:id="rId3"/>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5.5"/>
    <col customWidth="1" min="2" max="2" width="25.25"/>
    <col customWidth="1" min="3" max="4" width="37.88"/>
    <col customWidth="1" min="5" max="27" width="7.63"/>
  </cols>
  <sheetData>
    <row r="1" ht="14.25" customHeight="1">
      <c r="A1" s="2" t="s">
        <v>171</v>
      </c>
      <c r="B1" s="5">
        <v>2.0</v>
      </c>
    </row>
    <row r="2" ht="14.25" customHeight="1">
      <c r="A2" s="2" t="s">
        <v>143</v>
      </c>
      <c r="B2" s="5" t="s">
        <v>134</v>
      </c>
    </row>
    <row r="3" ht="14.25" customHeight="1"/>
    <row r="4" ht="14.25" customHeight="1">
      <c r="A4" s="2" t="s">
        <v>144</v>
      </c>
      <c r="B4" s="5" t="s">
        <v>172</v>
      </c>
    </row>
    <row r="5" ht="14.25" customHeight="1">
      <c r="A5" s="2" t="s">
        <v>146</v>
      </c>
      <c r="B5" s="5" t="s">
        <v>16</v>
      </c>
    </row>
    <row r="6" ht="14.25" customHeight="1">
      <c r="A6" s="2" t="s">
        <v>150</v>
      </c>
      <c r="B6" s="5">
        <v>0.1</v>
      </c>
      <c r="D6" s="5" t="s">
        <v>173</v>
      </c>
      <c r="F6" s="2" t="s">
        <v>152</v>
      </c>
    </row>
    <row r="7" ht="16.5" customHeight="1">
      <c r="A7" s="29" t="s">
        <v>153</v>
      </c>
      <c r="B7" s="5" t="s">
        <v>174</v>
      </c>
      <c r="H7" s="40"/>
    </row>
    <row r="8" ht="14.25" customHeight="1">
      <c r="B8" s="5" t="s">
        <v>175</v>
      </c>
    </row>
    <row r="9" ht="14.25" customHeight="1">
      <c r="B9" s="41" t="s">
        <v>176</v>
      </c>
      <c r="E9" s="41"/>
      <c r="F9" s="41"/>
      <c r="G9" s="41"/>
    </row>
    <row r="10" ht="15.0" customHeight="1">
      <c r="B10" s="5" t="s">
        <v>177</v>
      </c>
      <c r="E10" s="41"/>
      <c r="F10" s="41"/>
      <c r="G10" s="41"/>
    </row>
    <row r="11" ht="30.0" customHeight="1">
      <c r="B11" s="41" t="s">
        <v>178</v>
      </c>
      <c r="E11" s="41"/>
      <c r="F11" s="41"/>
      <c r="G11" s="41"/>
    </row>
    <row r="12" ht="30.0" customHeight="1"/>
    <row r="13" ht="30.0" customHeight="1">
      <c r="E13" s="32" t="s">
        <v>157</v>
      </c>
      <c r="F13" s="33"/>
      <c r="G13" s="34"/>
    </row>
    <row r="14" ht="30.0" customHeight="1">
      <c r="A14" s="35" t="s">
        <v>158</v>
      </c>
      <c r="B14" s="36" t="s">
        <v>179</v>
      </c>
      <c r="C14" s="36" t="s">
        <v>180</v>
      </c>
      <c r="D14" s="42" t="s">
        <v>181</v>
      </c>
      <c r="E14" s="37" t="s">
        <v>165</v>
      </c>
      <c r="F14" s="37" t="s">
        <v>166</v>
      </c>
      <c r="G14" s="37" t="s">
        <v>167</v>
      </c>
      <c r="H14" s="2" t="s">
        <v>168</v>
      </c>
    </row>
    <row r="15" ht="14.25" customHeight="1">
      <c r="A15" s="8">
        <v>1.0</v>
      </c>
      <c r="B15" s="5">
        <v>1.0</v>
      </c>
      <c r="C15" s="16">
        <f t="shared" ref="C15:C50" si="1">((40/B15)-1)/((2/1)+(40/B15))</f>
        <v>0.9285714286</v>
      </c>
      <c r="D15" s="16" t="s">
        <v>182</v>
      </c>
    </row>
    <row r="16" ht="14.25" customHeight="1">
      <c r="A16" s="8">
        <v>2.0</v>
      </c>
      <c r="B16" s="5">
        <v>2.0</v>
      </c>
      <c r="C16" s="16">
        <f t="shared" si="1"/>
        <v>0.8636363636</v>
      </c>
      <c r="D16" s="16" t="s">
        <v>182</v>
      </c>
    </row>
    <row r="17" ht="14.25" customHeight="1">
      <c r="A17" s="8">
        <v>3.0</v>
      </c>
      <c r="B17" s="5">
        <v>3.0</v>
      </c>
      <c r="C17" s="16">
        <f t="shared" si="1"/>
        <v>0.8043478261</v>
      </c>
      <c r="D17" s="16" t="s">
        <v>182</v>
      </c>
    </row>
    <row r="18" ht="14.25" customHeight="1">
      <c r="A18" s="8">
        <v>4.0</v>
      </c>
      <c r="B18" s="5">
        <v>4.0</v>
      </c>
      <c r="C18" s="16">
        <f t="shared" si="1"/>
        <v>0.75</v>
      </c>
      <c r="D18" s="16" t="s">
        <v>183</v>
      </c>
    </row>
    <row r="19" ht="14.25" customHeight="1">
      <c r="A19" s="8">
        <v>5.0</v>
      </c>
      <c r="B19" s="5">
        <v>5.0</v>
      </c>
      <c r="C19" s="16">
        <f t="shared" si="1"/>
        <v>0.7</v>
      </c>
      <c r="D19" s="16" t="s">
        <v>183</v>
      </c>
    </row>
    <row r="20" ht="14.25" customHeight="1">
      <c r="A20" s="8">
        <v>6.0</v>
      </c>
      <c r="B20" s="5">
        <v>6.0</v>
      </c>
      <c r="C20" s="16">
        <f t="shared" si="1"/>
        <v>0.6538461538</v>
      </c>
      <c r="D20" s="16" t="s">
        <v>183</v>
      </c>
    </row>
    <row r="21" ht="14.25" customHeight="1">
      <c r="A21" s="8">
        <v>7.0</v>
      </c>
      <c r="B21" s="5">
        <v>7.0</v>
      </c>
      <c r="C21" s="16">
        <f t="shared" si="1"/>
        <v>0.6111111111</v>
      </c>
      <c r="D21" s="16" t="s">
        <v>183</v>
      </c>
    </row>
    <row r="22" ht="14.25" customHeight="1">
      <c r="A22" s="8">
        <v>8.0</v>
      </c>
      <c r="B22" s="5">
        <v>8.0</v>
      </c>
      <c r="C22" s="16">
        <f t="shared" si="1"/>
        <v>0.5714285714</v>
      </c>
      <c r="D22" s="16" t="s">
        <v>183</v>
      </c>
    </row>
    <row r="23" ht="14.25" customHeight="1">
      <c r="A23" s="8">
        <v>9.0</v>
      </c>
      <c r="B23" s="5">
        <v>9.0</v>
      </c>
      <c r="C23" s="16">
        <f t="shared" si="1"/>
        <v>0.5344827586</v>
      </c>
      <c r="D23" s="16" t="s">
        <v>183</v>
      </c>
    </row>
    <row r="24" ht="14.25" customHeight="1">
      <c r="A24" s="8">
        <v>10.0</v>
      </c>
      <c r="B24" s="5">
        <v>10.0</v>
      </c>
      <c r="C24" s="16">
        <f t="shared" si="1"/>
        <v>0.5</v>
      </c>
      <c r="D24" s="16" t="s">
        <v>183</v>
      </c>
    </row>
    <row r="25" ht="14.25" customHeight="1">
      <c r="A25" s="8">
        <v>11.0</v>
      </c>
      <c r="B25" s="5">
        <v>11.0</v>
      </c>
      <c r="C25" s="16">
        <f t="shared" si="1"/>
        <v>0.4677419355</v>
      </c>
      <c r="D25" s="16" t="s">
        <v>183</v>
      </c>
    </row>
    <row r="26" ht="14.25" customHeight="1">
      <c r="A26" s="8">
        <v>12.0</v>
      </c>
      <c r="B26" s="5">
        <v>12.0</v>
      </c>
      <c r="C26" s="16">
        <f t="shared" si="1"/>
        <v>0.4375</v>
      </c>
      <c r="D26" s="16" t="s">
        <v>183</v>
      </c>
    </row>
    <row r="27" ht="14.25" customHeight="1">
      <c r="A27" s="8">
        <v>13.0</v>
      </c>
      <c r="B27" s="5">
        <v>13.0</v>
      </c>
      <c r="C27" s="16">
        <f t="shared" si="1"/>
        <v>0.4090909091</v>
      </c>
      <c r="D27" s="16" t="s">
        <v>183</v>
      </c>
    </row>
    <row r="28" ht="14.25" customHeight="1">
      <c r="A28" s="8">
        <v>14.0</v>
      </c>
      <c r="B28" s="5">
        <v>14.0</v>
      </c>
      <c r="C28" s="16">
        <f t="shared" si="1"/>
        <v>0.3823529412</v>
      </c>
      <c r="D28" s="16" t="s">
        <v>183</v>
      </c>
    </row>
    <row r="29" ht="14.25" customHeight="1">
      <c r="A29" s="8">
        <v>15.0</v>
      </c>
      <c r="B29" s="5">
        <v>15.0</v>
      </c>
      <c r="C29" s="16">
        <f t="shared" si="1"/>
        <v>0.3571428571</v>
      </c>
      <c r="D29" s="16" t="s">
        <v>183</v>
      </c>
    </row>
    <row r="30" ht="14.25" customHeight="1">
      <c r="A30" s="8">
        <v>16.0</v>
      </c>
      <c r="B30" s="5">
        <v>16.0</v>
      </c>
      <c r="C30" s="16">
        <f t="shared" si="1"/>
        <v>0.3333333333</v>
      </c>
      <c r="D30" s="16" t="s">
        <v>183</v>
      </c>
    </row>
    <row r="31" ht="14.25" customHeight="1">
      <c r="A31" s="8">
        <v>17.0</v>
      </c>
      <c r="B31" s="5">
        <v>17.0</v>
      </c>
      <c r="C31" s="16">
        <f t="shared" si="1"/>
        <v>0.3108108108</v>
      </c>
      <c r="D31" s="16" t="s">
        <v>183</v>
      </c>
    </row>
    <row r="32" ht="14.25" customHeight="1">
      <c r="A32" s="8">
        <v>18.0</v>
      </c>
      <c r="B32" s="5">
        <v>18.0</v>
      </c>
      <c r="C32" s="16">
        <f t="shared" si="1"/>
        <v>0.2894736842</v>
      </c>
      <c r="D32" s="16" t="s">
        <v>183</v>
      </c>
    </row>
    <row r="33" ht="14.25" customHeight="1">
      <c r="A33" s="8">
        <v>19.0</v>
      </c>
      <c r="B33" s="5">
        <v>19.0</v>
      </c>
      <c r="C33" s="16">
        <f t="shared" si="1"/>
        <v>0.2692307692</v>
      </c>
      <c r="D33" s="16" t="s">
        <v>183</v>
      </c>
    </row>
    <row r="34" ht="14.25" customHeight="1">
      <c r="A34" s="8">
        <v>20.0</v>
      </c>
      <c r="B34" s="5">
        <v>20.0</v>
      </c>
      <c r="C34" s="16">
        <f t="shared" si="1"/>
        <v>0.25</v>
      </c>
      <c r="D34" s="16" t="s">
        <v>183</v>
      </c>
    </row>
    <row r="35" ht="14.25" customHeight="1">
      <c r="A35" s="8">
        <v>21.0</v>
      </c>
      <c r="B35" s="5">
        <v>21.0</v>
      </c>
      <c r="C35" s="16">
        <f t="shared" si="1"/>
        <v>0.2317073171</v>
      </c>
      <c r="D35" s="16" t="s">
        <v>183</v>
      </c>
    </row>
    <row r="36" ht="14.25" customHeight="1">
      <c r="A36" s="8">
        <v>22.0</v>
      </c>
      <c r="B36" s="5">
        <v>22.0</v>
      </c>
      <c r="C36" s="16">
        <f t="shared" si="1"/>
        <v>0.2142857143</v>
      </c>
      <c r="D36" s="16" t="s">
        <v>183</v>
      </c>
    </row>
    <row r="37" ht="14.25" customHeight="1">
      <c r="A37" s="8">
        <v>23.0</v>
      </c>
      <c r="B37" s="5">
        <v>23.0</v>
      </c>
      <c r="C37" s="16">
        <f t="shared" si="1"/>
        <v>0.1976744186</v>
      </c>
      <c r="D37" s="16" t="s">
        <v>183</v>
      </c>
    </row>
    <row r="38" ht="14.25" customHeight="1">
      <c r="A38" s="8">
        <v>24.0</v>
      </c>
      <c r="B38" s="5">
        <v>24.0</v>
      </c>
      <c r="C38" s="16">
        <f t="shared" si="1"/>
        <v>0.1818181818</v>
      </c>
      <c r="D38" s="16" t="s">
        <v>183</v>
      </c>
    </row>
    <row r="39" ht="14.25" customHeight="1">
      <c r="A39" s="8">
        <v>25.0</v>
      </c>
      <c r="B39" s="5">
        <v>25.0</v>
      </c>
      <c r="C39" s="16">
        <f t="shared" si="1"/>
        <v>0.1666666667</v>
      </c>
      <c r="D39" s="16" t="s">
        <v>183</v>
      </c>
    </row>
    <row r="40" ht="14.25" customHeight="1">
      <c r="A40" s="8">
        <v>26.0</v>
      </c>
      <c r="B40" s="5">
        <v>26.0</v>
      </c>
      <c r="C40" s="16">
        <f t="shared" si="1"/>
        <v>0.152173913</v>
      </c>
      <c r="D40" s="16" t="s">
        <v>183</v>
      </c>
    </row>
    <row r="41" ht="14.25" customHeight="1">
      <c r="A41" s="8">
        <v>27.0</v>
      </c>
      <c r="B41" s="5">
        <v>27.0</v>
      </c>
      <c r="C41" s="16">
        <f t="shared" si="1"/>
        <v>0.1382978723</v>
      </c>
      <c r="D41" s="16" t="s">
        <v>183</v>
      </c>
    </row>
    <row r="42" ht="14.25" customHeight="1">
      <c r="A42" s="8">
        <v>28.0</v>
      </c>
      <c r="B42" s="5">
        <v>28.0</v>
      </c>
      <c r="C42" s="16">
        <f t="shared" si="1"/>
        <v>0.125</v>
      </c>
      <c r="D42" s="16" t="s">
        <v>183</v>
      </c>
    </row>
    <row r="43" ht="14.25" customHeight="1">
      <c r="A43" s="8">
        <v>29.0</v>
      </c>
      <c r="B43" s="5">
        <v>29.0</v>
      </c>
      <c r="C43" s="16">
        <f t="shared" si="1"/>
        <v>0.112244898</v>
      </c>
      <c r="D43" s="16" t="s">
        <v>183</v>
      </c>
    </row>
    <row r="44" ht="14.25" customHeight="1">
      <c r="A44" s="8">
        <v>30.0</v>
      </c>
      <c r="B44" s="5">
        <v>30.0</v>
      </c>
      <c r="C44" s="16">
        <f t="shared" si="1"/>
        <v>0.1</v>
      </c>
      <c r="D44" s="16" t="s">
        <v>183</v>
      </c>
    </row>
    <row r="45" ht="14.25" customHeight="1">
      <c r="A45" s="8">
        <v>31.0</v>
      </c>
      <c r="B45" s="5">
        <v>31.0</v>
      </c>
      <c r="C45" s="16">
        <f t="shared" si="1"/>
        <v>0.08823529412</v>
      </c>
      <c r="D45" s="16" t="s">
        <v>183</v>
      </c>
    </row>
    <row r="46" ht="14.25" customHeight="1">
      <c r="A46" s="8">
        <v>32.0</v>
      </c>
      <c r="B46" s="5">
        <v>32.0</v>
      </c>
      <c r="C46" s="16">
        <f t="shared" si="1"/>
        <v>0.07692307692</v>
      </c>
      <c r="D46" s="16" t="s">
        <v>183</v>
      </c>
    </row>
    <row r="47" ht="14.25" customHeight="1">
      <c r="A47" s="8">
        <v>33.0</v>
      </c>
      <c r="B47" s="5">
        <v>33.0</v>
      </c>
      <c r="C47" s="16">
        <f t="shared" si="1"/>
        <v>0.06603773585</v>
      </c>
      <c r="D47" s="16" t="s">
        <v>183</v>
      </c>
    </row>
    <row r="48" ht="14.25" customHeight="1">
      <c r="A48" s="8">
        <v>34.0</v>
      </c>
      <c r="B48" s="5">
        <v>34.0</v>
      </c>
      <c r="C48" s="16">
        <f t="shared" si="1"/>
        <v>0.05555555556</v>
      </c>
      <c r="D48" s="16" t="s">
        <v>183</v>
      </c>
    </row>
    <row r="49" ht="14.25" customHeight="1">
      <c r="A49" s="8">
        <v>35.0</v>
      </c>
      <c r="B49" s="5">
        <v>35.0</v>
      </c>
      <c r="C49" s="16">
        <f t="shared" si="1"/>
        <v>0.04545454545</v>
      </c>
      <c r="D49" s="16" t="s">
        <v>183</v>
      </c>
    </row>
    <row r="50" ht="14.25" customHeight="1">
      <c r="A50" s="8">
        <v>36.0</v>
      </c>
      <c r="B50" s="5">
        <v>36.0</v>
      </c>
      <c r="C50" s="16">
        <f t="shared" si="1"/>
        <v>0.03571428571</v>
      </c>
      <c r="D50" s="16" t="s">
        <v>183</v>
      </c>
    </row>
    <row r="51" ht="14.25" customHeight="1"/>
    <row r="52" ht="14.25" customHeight="1"/>
    <row r="53" ht="14.25" customHeight="1">
      <c r="A53" s="36" t="s">
        <v>179</v>
      </c>
      <c r="B53" s="36" t="s">
        <v>180</v>
      </c>
      <c r="C53" s="36" t="s">
        <v>184</v>
      </c>
    </row>
    <row r="54" ht="14.25" customHeight="1">
      <c r="A54" s="5">
        <v>1.0</v>
      </c>
      <c r="B54" s="16">
        <f t="shared" ref="B54:B89" si="2">((40/A54)-1)/((2/1)+(40/A54))</f>
        <v>0.9285714286</v>
      </c>
    </row>
    <row r="55" ht="14.25" customHeight="1">
      <c r="A55" s="5">
        <v>2.0</v>
      </c>
      <c r="B55" s="16">
        <f t="shared" si="2"/>
        <v>0.8636363636</v>
      </c>
    </row>
    <row r="56" ht="14.25" customHeight="1">
      <c r="A56" s="5">
        <v>3.0</v>
      </c>
      <c r="B56" s="16">
        <f t="shared" si="2"/>
        <v>0.8043478261</v>
      </c>
      <c r="C56" s="5">
        <v>3.8</v>
      </c>
    </row>
    <row r="57" ht="14.25" customHeight="1">
      <c r="A57" s="5">
        <v>4.0</v>
      </c>
      <c r="B57" s="16">
        <f t="shared" si="2"/>
        <v>0.75</v>
      </c>
      <c r="C57" s="5">
        <v>5.45</v>
      </c>
    </row>
    <row r="58" ht="14.25" customHeight="1">
      <c r="A58" s="5">
        <v>5.0</v>
      </c>
      <c r="B58" s="16">
        <f t="shared" si="2"/>
        <v>0.7</v>
      </c>
      <c r="C58" s="5">
        <v>7.3</v>
      </c>
    </row>
    <row r="59" ht="14.25" customHeight="1">
      <c r="A59" s="5">
        <v>6.0</v>
      </c>
      <c r="B59" s="16">
        <f t="shared" si="2"/>
        <v>0.6538461538</v>
      </c>
      <c r="C59" s="5">
        <v>9.4</v>
      </c>
    </row>
    <row r="60" ht="14.25" customHeight="1">
      <c r="A60" s="5">
        <v>7.0</v>
      </c>
      <c r="B60" s="16">
        <f t="shared" si="2"/>
        <v>0.6111111111</v>
      </c>
      <c r="C60" s="5">
        <v>11.3</v>
      </c>
    </row>
    <row r="61" ht="14.25" customHeight="1">
      <c r="A61" s="5">
        <v>8.0</v>
      </c>
      <c r="B61" s="16">
        <f t="shared" si="2"/>
        <v>0.5714285714</v>
      </c>
      <c r="C61" s="5">
        <v>14.8</v>
      </c>
    </row>
    <row r="62" ht="14.25" customHeight="1">
      <c r="A62" s="5">
        <v>9.0</v>
      </c>
      <c r="B62" s="16">
        <f t="shared" si="2"/>
        <v>0.5344827586</v>
      </c>
      <c r="C62" s="5">
        <v>20.1</v>
      </c>
    </row>
    <row r="63" ht="14.25" customHeight="1">
      <c r="A63" s="5">
        <v>10.0</v>
      </c>
      <c r="B63" s="16">
        <f t="shared" si="2"/>
        <v>0.5</v>
      </c>
      <c r="C63" s="5">
        <v>24.75</v>
      </c>
    </row>
    <row r="64" ht="14.25" customHeight="1">
      <c r="A64" s="5">
        <v>11.0</v>
      </c>
      <c r="B64" s="16">
        <f t="shared" si="2"/>
        <v>0.4677419355</v>
      </c>
      <c r="C64" s="5">
        <v>34.8</v>
      </c>
    </row>
    <row r="65" ht="14.25" customHeight="1">
      <c r="A65" s="5">
        <v>12.0</v>
      </c>
      <c r="B65" s="16">
        <f t="shared" si="2"/>
        <v>0.4375</v>
      </c>
      <c r="C65" s="5">
        <v>41.98</v>
      </c>
    </row>
    <row r="66" ht="14.25" customHeight="1">
      <c r="A66" s="5">
        <v>13.0</v>
      </c>
      <c r="B66" s="16">
        <f t="shared" si="2"/>
        <v>0.4090909091</v>
      </c>
    </row>
    <row r="67" ht="14.25" customHeight="1">
      <c r="A67" s="5">
        <v>14.0</v>
      </c>
      <c r="B67" s="16">
        <f t="shared" si="2"/>
        <v>0.3823529412</v>
      </c>
    </row>
    <row r="68" ht="14.25" customHeight="1">
      <c r="A68" s="5">
        <v>15.0</v>
      </c>
      <c r="B68" s="16">
        <f t="shared" si="2"/>
        <v>0.3571428571</v>
      </c>
    </row>
    <row r="69" ht="14.25" customHeight="1">
      <c r="A69" s="5">
        <v>16.0</v>
      </c>
      <c r="B69" s="16">
        <f t="shared" si="2"/>
        <v>0.3333333333</v>
      </c>
    </row>
    <row r="70" ht="14.25" customHeight="1">
      <c r="A70" s="5">
        <v>17.0</v>
      </c>
      <c r="B70" s="16">
        <f t="shared" si="2"/>
        <v>0.3108108108</v>
      </c>
    </row>
    <row r="71" ht="14.25" customHeight="1">
      <c r="A71" s="5">
        <v>18.0</v>
      </c>
      <c r="B71" s="16">
        <f t="shared" si="2"/>
        <v>0.2894736842</v>
      </c>
    </row>
    <row r="72" ht="14.25" customHeight="1">
      <c r="A72" s="5">
        <v>19.0</v>
      </c>
      <c r="B72" s="16">
        <f t="shared" si="2"/>
        <v>0.2692307692</v>
      </c>
    </row>
    <row r="73" ht="14.25" customHeight="1">
      <c r="A73" s="5">
        <v>20.0</v>
      </c>
      <c r="B73" s="16">
        <f t="shared" si="2"/>
        <v>0.25</v>
      </c>
    </row>
    <row r="74" ht="14.25" customHeight="1">
      <c r="A74" s="5">
        <v>21.0</v>
      </c>
      <c r="B74" s="16">
        <f t="shared" si="2"/>
        <v>0.2317073171</v>
      </c>
    </row>
    <row r="75" ht="14.25" customHeight="1">
      <c r="A75" s="5">
        <v>22.0</v>
      </c>
      <c r="B75" s="16">
        <f t="shared" si="2"/>
        <v>0.2142857143</v>
      </c>
    </row>
    <row r="76" ht="14.25" customHeight="1">
      <c r="A76" s="5">
        <v>23.0</v>
      </c>
      <c r="B76" s="16">
        <f t="shared" si="2"/>
        <v>0.1976744186</v>
      </c>
    </row>
    <row r="77" ht="14.25" customHeight="1">
      <c r="A77" s="5">
        <v>24.0</v>
      </c>
      <c r="B77" s="16">
        <f t="shared" si="2"/>
        <v>0.1818181818</v>
      </c>
    </row>
    <row r="78" ht="14.25" customHeight="1">
      <c r="A78" s="5">
        <v>25.0</v>
      </c>
      <c r="B78" s="16">
        <f t="shared" si="2"/>
        <v>0.1666666667</v>
      </c>
    </row>
    <row r="79" ht="14.25" customHeight="1">
      <c r="A79" s="5">
        <v>26.0</v>
      </c>
      <c r="B79" s="16">
        <f t="shared" si="2"/>
        <v>0.152173913</v>
      </c>
    </row>
    <row r="80" ht="14.25" customHeight="1">
      <c r="A80" s="5">
        <v>27.0</v>
      </c>
      <c r="B80" s="16">
        <f t="shared" si="2"/>
        <v>0.1382978723</v>
      </c>
    </row>
    <row r="81" ht="14.25" customHeight="1">
      <c r="A81" s="5">
        <v>28.0</v>
      </c>
      <c r="B81" s="16">
        <f t="shared" si="2"/>
        <v>0.125</v>
      </c>
    </row>
    <row r="82" ht="14.25" customHeight="1">
      <c r="A82" s="5">
        <v>29.0</v>
      </c>
      <c r="B82" s="16">
        <f t="shared" si="2"/>
        <v>0.112244898</v>
      </c>
    </row>
    <row r="83" ht="14.25" customHeight="1">
      <c r="A83" s="5">
        <v>30.0</v>
      </c>
      <c r="B83" s="16">
        <f t="shared" si="2"/>
        <v>0.1</v>
      </c>
    </row>
    <row r="84" ht="14.25" customHeight="1">
      <c r="A84" s="5">
        <v>31.0</v>
      </c>
      <c r="B84" s="16">
        <f t="shared" si="2"/>
        <v>0.08823529412</v>
      </c>
    </row>
    <row r="85" ht="14.25" customHeight="1">
      <c r="A85" s="5">
        <v>32.0</v>
      </c>
      <c r="B85" s="16">
        <f t="shared" si="2"/>
        <v>0.07692307692</v>
      </c>
    </row>
    <row r="86" ht="14.25" customHeight="1">
      <c r="A86" s="5">
        <v>33.0</v>
      </c>
      <c r="B86" s="16">
        <f t="shared" si="2"/>
        <v>0.06603773585</v>
      </c>
    </row>
    <row r="87" ht="14.25" customHeight="1">
      <c r="A87" s="5">
        <v>34.0</v>
      </c>
      <c r="B87" s="16">
        <f t="shared" si="2"/>
        <v>0.05555555556</v>
      </c>
    </row>
    <row r="88" ht="14.25" customHeight="1">
      <c r="A88" s="5">
        <v>35.0</v>
      </c>
      <c r="B88" s="16">
        <f t="shared" si="2"/>
        <v>0.04545454545</v>
      </c>
    </row>
    <row r="89" ht="14.25" customHeight="1">
      <c r="A89" s="5">
        <v>36.0</v>
      </c>
      <c r="B89" s="16">
        <f t="shared" si="2"/>
        <v>0.03571428571</v>
      </c>
    </row>
    <row r="90" ht="14.25" customHeight="1"/>
    <row r="91" ht="14.25" customHeight="1"/>
    <row r="92" ht="14.25" customHeight="1">
      <c r="A92" s="36" t="s">
        <v>179</v>
      </c>
      <c r="B92" s="36" t="s">
        <v>180</v>
      </c>
      <c r="C92" s="36" t="s">
        <v>185</v>
      </c>
      <c r="D92" s="5">
        <v>1599.0</v>
      </c>
    </row>
    <row r="93" ht="14.25" customHeight="1">
      <c r="A93" s="5">
        <v>1.0</v>
      </c>
      <c r="B93" s="16">
        <f t="shared" ref="B93:B128" si="3">((40/A93)-1)/((2/1)+(40/A93))</f>
        <v>0.9285714286</v>
      </c>
    </row>
    <row r="94" ht="14.25" customHeight="1">
      <c r="A94" s="5">
        <v>2.0</v>
      </c>
      <c r="B94" s="16">
        <f t="shared" si="3"/>
        <v>0.8636363636</v>
      </c>
    </row>
    <row r="95" ht="14.25" customHeight="1">
      <c r="A95" s="5">
        <v>3.0</v>
      </c>
      <c r="B95" s="16">
        <f t="shared" si="3"/>
        <v>0.8043478261</v>
      </c>
    </row>
    <row r="96" ht="14.25" customHeight="1">
      <c r="A96" s="5">
        <v>4.0</v>
      </c>
      <c r="B96" s="16">
        <f t="shared" si="3"/>
        <v>0.75</v>
      </c>
    </row>
    <row r="97" ht="14.25" customHeight="1">
      <c r="A97" s="5">
        <v>5.0</v>
      </c>
      <c r="B97" s="16">
        <f t="shared" si="3"/>
        <v>0.7</v>
      </c>
    </row>
    <row r="98" ht="14.25" customHeight="1">
      <c r="A98" s="5">
        <v>6.0</v>
      </c>
      <c r="B98" s="16">
        <f t="shared" si="3"/>
        <v>0.6538461538</v>
      </c>
    </row>
    <row r="99" ht="14.25" customHeight="1">
      <c r="A99" s="5">
        <v>7.0</v>
      </c>
      <c r="B99" s="16">
        <f t="shared" si="3"/>
        <v>0.6111111111</v>
      </c>
    </row>
    <row r="100" ht="14.25" customHeight="1">
      <c r="A100" s="5">
        <v>8.0</v>
      </c>
      <c r="B100" s="16">
        <f t="shared" si="3"/>
        <v>0.5714285714</v>
      </c>
    </row>
    <row r="101" ht="14.25" customHeight="1">
      <c r="A101" s="5">
        <v>9.0</v>
      </c>
      <c r="B101" s="16">
        <f t="shared" si="3"/>
        <v>0.5344827586</v>
      </c>
    </row>
    <row r="102" ht="14.25" customHeight="1">
      <c r="A102" s="5">
        <v>10.0</v>
      </c>
      <c r="B102" s="16">
        <f t="shared" si="3"/>
        <v>0.5</v>
      </c>
    </row>
    <row r="103" ht="14.25" customHeight="1">
      <c r="A103" s="5">
        <v>11.0</v>
      </c>
      <c r="B103" s="16">
        <f t="shared" si="3"/>
        <v>0.4677419355</v>
      </c>
    </row>
    <row r="104" ht="14.25" customHeight="1">
      <c r="A104" s="5">
        <v>12.0</v>
      </c>
      <c r="B104" s="16">
        <f t="shared" si="3"/>
        <v>0.4375</v>
      </c>
    </row>
    <row r="105" ht="14.25" customHeight="1">
      <c r="A105" s="5">
        <v>13.0</v>
      </c>
      <c r="B105" s="16">
        <f t="shared" si="3"/>
        <v>0.4090909091</v>
      </c>
    </row>
    <row r="106" ht="14.25" customHeight="1">
      <c r="A106" s="5">
        <v>14.0</v>
      </c>
      <c r="B106" s="16">
        <f t="shared" si="3"/>
        <v>0.3823529412</v>
      </c>
    </row>
    <row r="107" ht="14.25" customHeight="1">
      <c r="A107" s="5">
        <v>15.0</v>
      </c>
      <c r="B107" s="16">
        <f t="shared" si="3"/>
        <v>0.3571428571</v>
      </c>
    </row>
    <row r="108" ht="14.25" customHeight="1">
      <c r="A108" s="5">
        <v>16.0</v>
      </c>
      <c r="B108" s="16">
        <f t="shared" si="3"/>
        <v>0.3333333333</v>
      </c>
    </row>
    <row r="109" ht="14.25" customHeight="1">
      <c r="A109" s="5">
        <v>17.0</v>
      </c>
      <c r="B109" s="16">
        <f t="shared" si="3"/>
        <v>0.3108108108</v>
      </c>
    </row>
    <row r="110" ht="14.25" customHeight="1">
      <c r="A110" s="5">
        <v>18.0</v>
      </c>
      <c r="B110" s="16">
        <f t="shared" si="3"/>
        <v>0.2894736842</v>
      </c>
    </row>
    <row r="111" ht="14.25" customHeight="1">
      <c r="A111" s="5">
        <v>19.0</v>
      </c>
      <c r="B111" s="16">
        <f t="shared" si="3"/>
        <v>0.2692307692</v>
      </c>
    </row>
    <row r="112" ht="14.25" customHeight="1">
      <c r="A112" s="5">
        <v>20.0</v>
      </c>
      <c r="B112" s="16">
        <f t="shared" si="3"/>
        <v>0.25</v>
      </c>
    </row>
    <row r="113" ht="14.25" customHeight="1">
      <c r="A113" s="5">
        <v>21.0</v>
      </c>
      <c r="B113" s="16">
        <f t="shared" si="3"/>
        <v>0.2317073171</v>
      </c>
    </row>
    <row r="114" ht="14.25" customHeight="1">
      <c r="A114" s="5">
        <v>22.0</v>
      </c>
      <c r="B114" s="16">
        <f t="shared" si="3"/>
        <v>0.2142857143</v>
      </c>
    </row>
    <row r="115" ht="14.25" customHeight="1">
      <c r="A115" s="5">
        <v>23.0</v>
      </c>
      <c r="B115" s="16">
        <f t="shared" si="3"/>
        <v>0.1976744186</v>
      </c>
    </row>
    <row r="116" ht="14.25" customHeight="1">
      <c r="A116" s="5">
        <v>24.0</v>
      </c>
      <c r="B116" s="16">
        <f t="shared" si="3"/>
        <v>0.1818181818</v>
      </c>
    </row>
    <row r="117" ht="14.25" customHeight="1">
      <c r="A117" s="5">
        <v>25.0</v>
      </c>
      <c r="B117" s="16">
        <f t="shared" si="3"/>
        <v>0.1666666667</v>
      </c>
    </row>
    <row r="118" ht="14.25" customHeight="1">
      <c r="A118" s="5">
        <v>26.0</v>
      </c>
      <c r="B118" s="16">
        <f t="shared" si="3"/>
        <v>0.152173913</v>
      </c>
    </row>
    <row r="119" ht="14.25" customHeight="1">
      <c r="A119" s="5">
        <v>27.0</v>
      </c>
      <c r="B119" s="16">
        <f t="shared" si="3"/>
        <v>0.1382978723</v>
      </c>
    </row>
    <row r="120" ht="14.25" customHeight="1">
      <c r="A120" s="5">
        <v>28.0</v>
      </c>
      <c r="B120" s="16">
        <f t="shared" si="3"/>
        <v>0.125</v>
      </c>
    </row>
    <row r="121" ht="14.25" customHeight="1">
      <c r="A121" s="5">
        <v>29.0</v>
      </c>
      <c r="B121" s="16">
        <f t="shared" si="3"/>
        <v>0.112244898</v>
      </c>
    </row>
    <row r="122" ht="14.25" customHeight="1">
      <c r="A122" s="5">
        <v>30.0</v>
      </c>
      <c r="B122" s="16">
        <f t="shared" si="3"/>
        <v>0.1</v>
      </c>
    </row>
    <row r="123" ht="14.25" customHeight="1">
      <c r="A123" s="5">
        <v>31.0</v>
      </c>
      <c r="B123" s="16">
        <f t="shared" si="3"/>
        <v>0.08823529412</v>
      </c>
    </row>
    <row r="124" ht="14.25" customHeight="1">
      <c r="A124" s="5">
        <v>32.0</v>
      </c>
      <c r="B124" s="16">
        <f t="shared" si="3"/>
        <v>0.07692307692</v>
      </c>
    </row>
    <row r="125" ht="14.25" customHeight="1">
      <c r="A125" s="5">
        <v>33.0</v>
      </c>
      <c r="B125" s="16">
        <f t="shared" si="3"/>
        <v>0.06603773585</v>
      </c>
    </row>
    <row r="126" ht="14.25" customHeight="1">
      <c r="A126" s="5">
        <v>34.0</v>
      </c>
      <c r="B126" s="16">
        <f t="shared" si="3"/>
        <v>0.05555555556</v>
      </c>
    </row>
    <row r="127" ht="14.25" customHeight="1">
      <c r="A127" s="5">
        <v>35.0</v>
      </c>
      <c r="B127" s="16">
        <f t="shared" si="3"/>
        <v>0.04545454545</v>
      </c>
    </row>
    <row r="128" ht="14.25" customHeight="1">
      <c r="A128" s="5">
        <v>36.0</v>
      </c>
      <c r="B128" s="16">
        <f t="shared" si="3"/>
        <v>0.03571428571</v>
      </c>
    </row>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3">
    <mergeCell ref="B9:D9"/>
    <mergeCell ref="B11:D11"/>
    <mergeCell ref="E13:G13"/>
  </mergeCell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7.13"/>
    <col customWidth="1" min="2" max="2" width="32.0"/>
    <col customWidth="1" min="3" max="3" width="46.5"/>
    <col customWidth="1" min="4" max="6" width="7.63"/>
    <col customWidth="1" min="7" max="7" width="36.75"/>
    <col customWidth="1" min="8" max="26" width="7.63"/>
  </cols>
  <sheetData>
    <row r="1" ht="14.25" customHeight="1"/>
    <row r="2" ht="14.25" customHeight="1">
      <c r="A2" s="2" t="s">
        <v>171</v>
      </c>
      <c r="B2" s="5">
        <v>3.0</v>
      </c>
    </row>
    <row r="3" ht="14.25" customHeight="1">
      <c r="A3" s="2" t="s">
        <v>143</v>
      </c>
      <c r="B3" s="10" t="s">
        <v>122</v>
      </c>
      <c r="C3" s="11" t="s">
        <v>123</v>
      </c>
      <c r="D3" s="27"/>
    </row>
    <row r="4" ht="14.25" customHeight="1"/>
    <row r="5" ht="14.25" customHeight="1">
      <c r="A5" s="2" t="s">
        <v>144</v>
      </c>
      <c r="B5" s="5" t="s">
        <v>186</v>
      </c>
    </row>
    <row r="6" ht="14.25" customHeight="1">
      <c r="A6" s="2" t="s">
        <v>146</v>
      </c>
      <c r="B6" s="5" t="s">
        <v>16</v>
      </c>
      <c r="C6" s="2" t="s">
        <v>149</v>
      </c>
      <c r="E6" s="2" t="s">
        <v>149</v>
      </c>
    </row>
    <row r="7" ht="14.25" customHeight="1">
      <c r="A7" s="2" t="s">
        <v>150</v>
      </c>
      <c r="C7" s="5" t="s">
        <v>187</v>
      </c>
      <c r="E7" s="2" t="s">
        <v>152</v>
      </c>
    </row>
    <row r="8" ht="60.75" customHeight="1">
      <c r="A8" s="29" t="s">
        <v>153</v>
      </c>
      <c r="B8" s="30" t="s">
        <v>188</v>
      </c>
    </row>
    <row r="9" ht="14.25" customHeight="1">
      <c r="A9" s="2" t="s">
        <v>149</v>
      </c>
      <c r="C9" s="2" t="s">
        <v>149</v>
      </c>
      <c r="D9" s="32" t="s">
        <v>157</v>
      </c>
      <c r="E9" s="33"/>
      <c r="F9" s="34"/>
    </row>
    <row r="10" ht="14.25" customHeight="1">
      <c r="A10" s="35" t="s">
        <v>189</v>
      </c>
      <c r="B10" s="42" t="s">
        <v>190</v>
      </c>
      <c r="C10" s="42" t="s">
        <v>181</v>
      </c>
      <c r="D10" s="37" t="s">
        <v>165</v>
      </c>
      <c r="E10" s="37" t="s">
        <v>166</v>
      </c>
      <c r="F10" s="37" t="s">
        <v>167</v>
      </c>
      <c r="G10" s="2" t="s">
        <v>168</v>
      </c>
    </row>
    <row r="11" ht="14.25" customHeight="1">
      <c r="A11" s="8">
        <v>1.0</v>
      </c>
      <c r="B11" s="43" t="s">
        <v>191</v>
      </c>
      <c r="C11" s="5" t="s">
        <v>192</v>
      </c>
      <c r="D11" s="13"/>
    </row>
    <row r="12" ht="14.25" customHeight="1">
      <c r="A12" s="8">
        <v>2.0</v>
      </c>
      <c r="B12" s="44" t="s">
        <v>193</v>
      </c>
      <c r="C12" s="5" t="s">
        <v>194</v>
      </c>
      <c r="D12" s="13"/>
    </row>
    <row r="13" ht="14.25" customHeight="1">
      <c r="A13" s="8">
        <v>3.0</v>
      </c>
      <c r="B13" s="45"/>
      <c r="C13" s="5" t="s">
        <v>195</v>
      </c>
      <c r="D13" s="13"/>
    </row>
    <row r="14" ht="14.25" customHeight="1">
      <c r="A14" s="8">
        <v>4.0</v>
      </c>
      <c r="B14" s="43" t="s">
        <v>196</v>
      </c>
      <c r="C14" s="5" t="s">
        <v>194</v>
      </c>
      <c r="D14" s="13"/>
    </row>
    <row r="15" ht="14.25" customHeight="1">
      <c r="A15" s="8">
        <v>5.0</v>
      </c>
      <c r="B15" s="45"/>
      <c r="C15" s="5" t="s">
        <v>195</v>
      </c>
      <c r="D15" s="13"/>
    </row>
    <row r="16" ht="14.25" customHeight="1">
      <c r="A16" s="8">
        <v>6.0</v>
      </c>
      <c r="B16" s="43" t="s">
        <v>197</v>
      </c>
      <c r="C16" s="5" t="s">
        <v>194</v>
      </c>
      <c r="D16" s="13"/>
    </row>
    <row r="17" ht="14.25" customHeight="1">
      <c r="A17" s="8">
        <v>7.0</v>
      </c>
      <c r="C17" s="5" t="s">
        <v>195</v>
      </c>
      <c r="D17" s="13"/>
    </row>
    <row r="18" ht="14.25" customHeight="1">
      <c r="A18" s="8">
        <v>8.0</v>
      </c>
      <c r="B18" s="43" t="s">
        <v>198</v>
      </c>
      <c r="C18" s="5" t="s">
        <v>199</v>
      </c>
      <c r="D18" s="13"/>
    </row>
    <row r="19" ht="14.25" customHeight="1">
      <c r="A19" s="8">
        <v>9.0</v>
      </c>
      <c r="C19" s="5" t="s">
        <v>195</v>
      </c>
      <c r="D19" s="13"/>
    </row>
    <row r="20" ht="14.25" customHeight="1">
      <c r="A20" s="8">
        <v>10.0</v>
      </c>
      <c r="B20" s="43" t="s">
        <v>200</v>
      </c>
      <c r="C20" s="5" t="s">
        <v>199</v>
      </c>
      <c r="D20" s="13"/>
    </row>
    <row r="21" ht="14.25" customHeight="1">
      <c r="A21" s="8">
        <v>11.0</v>
      </c>
      <c r="C21" s="5" t="s">
        <v>195</v>
      </c>
      <c r="D21" s="13"/>
    </row>
    <row r="22" ht="14.25" customHeight="1">
      <c r="A22" s="8">
        <v>12.0</v>
      </c>
      <c r="B22" s="43" t="s">
        <v>201</v>
      </c>
      <c r="C22" s="5" t="s">
        <v>199</v>
      </c>
      <c r="D22" s="13"/>
    </row>
    <row r="23" ht="14.25" customHeight="1">
      <c r="A23" s="8">
        <v>13.0</v>
      </c>
      <c r="C23" s="5" t="s">
        <v>195</v>
      </c>
      <c r="D23" s="13"/>
    </row>
    <row r="24" ht="14.25" customHeight="1">
      <c r="A24" s="8">
        <v>14.0</v>
      </c>
      <c r="B24" s="43" t="s">
        <v>202</v>
      </c>
      <c r="C24" s="5" t="s">
        <v>199</v>
      </c>
      <c r="D24" s="13"/>
    </row>
    <row r="25" ht="14.25" customHeight="1">
      <c r="A25" s="8">
        <v>15.0</v>
      </c>
      <c r="C25" s="5" t="s">
        <v>195</v>
      </c>
      <c r="D25" s="13"/>
    </row>
    <row r="26" ht="14.25" customHeight="1">
      <c r="A26" s="8">
        <v>16.0</v>
      </c>
      <c r="B26" s="43" t="s">
        <v>203</v>
      </c>
      <c r="C26" s="5" t="s">
        <v>204</v>
      </c>
      <c r="D26" s="13"/>
    </row>
    <row r="27" ht="14.25" customHeight="1">
      <c r="A27" s="8">
        <v>17.0</v>
      </c>
      <c r="C27" s="5" t="s">
        <v>195</v>
      </c>
      <c r="D27" s="13"/>
    </row>
    <row r="28" ht="14.25" customHeight="1">
      <c r="A28" s="8">
        <v>18.0</v>
      </c>
      <c r="B28" s="5" t="s">
        <v>205</v>
      </c>
      <c r="C28" s="5" t="s">
        <v>204</v>
      </c>
      <c r="D28" s="13"/>
    </row>
    <row r="29" ht="14.25" customHeight="1">
      <c r="A29" s="8">
        <v>19.0</v>
      </c>
      <c r="C29" s="5" t="s">
        <v>195</v>
      </c>
      <c r="D29" s="13"/>
    </row>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sheetData>
  <mergeCells count="2">
    <mergeCell ref="B8:G8"/>
    <mergeCell ref="D9:F9"/>
  </mergeCells>
  <printOptions/>
  <pageMargins bottom="0.75" footer="0.0" header="0.0" left="0.7" right="0.7" top="0.75"/>
  <pageSetup orientation="portrait"/>
  <drawing r:id="rId2"/>
  <legacyDrawing r:id="rId3"/>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sheetData>
    <row r="1">
      <c r="A1" s="5" t="s">
        <v>206</v>
      </c>
      <c r="B1" s="5" t="s">
        <v>207</v>
      </c>
      <c r="C1" s="5" t="s">
        <v>208</v>
      </c>
      <c r="D1" s="5" t="s">
        <v>209</v>
      </c>
      <c r="M1" s="5" t="s">
        <v>210</v>
      </c>
      <c r="N1" s="5" t="s">
        <v>211</v>
      </c>
      <c r="O1" s="5"/>
      <c r="P1" s="46" t="s">
        <v>212</v>
      </c>
    </row>
    <row r="2">
      <c r="A2" s="5">
        <v>4.0</v>
      </c>
      <c r="B2" s="5">
        <v>32.0</v>
      </c>
      <c r="C2" s="2">
        <f t="shared" ref="C2:C30" si="1">(1-(A2/B2))</f>
        <v>0.875</v>
      </c>
      <c r="D2" s="5">
        <v>0.833</v>
      </c>
      <c r="M2" s="5">
        <v>5.0</v>
      </c>
      <c r="N2" s="5">
        <v>0.1</v>
      </c>
      <c r="O2" s="5">
        <f t="shared" ref="O2:O19" si="2">(1-N2)/M2</f>
        <v>0.18</v>
      </c>
      <c r="P2" s="2">
        <f t="shared" ref="P2:P19" si="3">(1/O2)</f>
        <v>5.555555556</v>
      </c>
      <c r="Q2" s="2">
        <f t="shared" ref="Q2:Q19" si="4">(M2/(1-N2))</f>
        <v>5.555555556</v>
      </c>
    </row>
    <row r="3">
      <c r="A3" s="5">
        <v>5.0</v>
      </c>
      <c r="B3" s="5">
        <v>32.0</v>
      </c>
      <c r="C3" s="2">
        <f t="shared" si="1"/>
        <v>0.84375</v>
      </c>
      <c r="D3" s="5">
        <v>0.833</v>
      </c>
      <c r="M3" s="5">
        <v>5.0</v>
      </c>
      <c r="N3" s="5">
        <v>0.15</v>
      </c>
      <c r="O3" s="5">
        <f t="shared" si="2"/>
        <v>0.17</v>
      </c>
      <c r="P3" s="2">
        <f t="shared" si="3"/>
        <v>5.882352941</v>
      </c>
      <c r="Q3" s="2">
        <f t="shared" si="4"/>
        <v>5.882352941</v>
      </c>
    </row>
    <row r="4">
      <c r="A4" s="5">
        <v>6.0</v>
      </c>
      <c r="B4" s="5">
        <v>32.0</v>
      </c>
      <c r="C4" s="2">
        <f t="shared" si="1"/>
        <v>0.8125</v>
      </c>
      <c r="D4" s="5">
        <v>0.833</v>
      </c>
      <c r="M4" s="5">
        <v>5.0</v>
      </c>
      <c r="N4" s="5">
        <v>0.2</v>
      </c>
      <c r="O4" s="5">
        <f t="shared" si="2"/>
        <v>0.16</v>
      </c>
      <c r="P4" s="2">
        <f t="shared" si="3"/>
        <v>6.25</v>
      </c>
      <c r="Q4" s="2">
        <f t="shared" si="4"/>
        <v>6.25</v>
      </c>
    </row>
    <row r="5">
      <c r="A5" s="5">
        <v>7.0</v>
      </c>
      <c r="B5" s="5">
        <v>32.0</v>
      </c>
      <c r="C5" s="2">
        <f t="shared" si="1"/>
        <v>0.78125</v>
      </c>
      <c r="D5" s="5">
        <v>0.792</v>
      </c>
      <c r="M5" s="5">
        <v>5.0</v>
      </c>
      <c r="N5" s="5">
        <v>0.25</v>
      </c>
      <c r="O5" s="5">
        <f t="shared" si="2"/>
        <v>0.15</v>
      </c>
      <c r="P5" s="2">
        <f t="shared" si="3"/>
        <v>6.666666667</v>
      </c>
      <c r="Q5" s="2">
        <f t="shared" si="4"/>
        <v>6.666666667</v>
      </c>
    </row>
    <row r="6">
      <c r="A6" s="5">
        <v>8.0</v>
      </c>
      <c r="B6" s="5">
        <v>32.0</v>
      </c>
      <c r="C6" s="2">
        <f t="shared" si="1"/>
        <v>0.75</v>
      </c>
      <c r="D6" s="5">
        <v>0.75</v>
      </c>
      <c r="M6" s="5">
        <v>5.0</v>
      </c>
      <c r="N6" s="5">
        <v>0.3</v>
      </c>
      <c r="O6" s="5">
        <f t="shared" si="2"/>
        <v>0.14</v>
      </c>
      <c r="P6" s="2">
        <f t="shared" si="3"/>
        <v>7.142857143</v>
      </c>
      <c r="Q6" s="2">
        <f t="shared" si="4"/>
        <v>7.142857143</v>
      </c>
    </row>
    <row r="7">
      <c r="A7" s="5">
        <v>9.0</v>
      </c>
      <c r="B7" s="5">
        <v>32.0</v>
      </c>
      <c r="C7" s="2">
        <f t="shared" si="1"/>
        <v>0.71875</v>
      </c>
      <c r="D7" s="5">
        <v>0.708</v>
      </c>
      <c r="M7" s="5">
        <v>5.0</v>
      </c>
      <c r="N7" s="5">
        <v>0.35</v>
      </c>
      <c r="O7" s="5">
        <f t="shared" si="2"/>
        <v>0.13</v>
      </c>
      <c r="P7" s="2">
        <f t="shared" si="3"/>
        <v>7.692307692</v>
      </c>
      <c r="Q7" s="2">
        <f t="shared" si="4"/>
        <v>7.692307692</v>
      </c>
    </row>
    <row r="8">
      <c r="A8" s="5">
        <v>10.0</v>
      </c>
      <c r="B8" s="5">
        <v>32.0</v>
      </c>
      <c r="C8" s="2">
        <f t="shared" si="1"/>
        <v>0.6875</v>
      </c>
      <c r="D8" s="5">
        <v>0.667</v>
      </c>
      <c r="M8" s="5">
        <v>5.0</v>
      </c>
      <c r="N8" s="5">
        <v>0.4</v>
      </c>
      <c r="O8" s="5">
        <f t="shared" si="2"/>
        <v>0.12</v>
      </c>
      <c r="P8" s="2">
        <f t="shared" si="3"/>
        <v>8.333333333</v>
      </c>
      <c r="Q8" s="2">
        <f t="shared" si="4"/>
        <v>8.333333333</v>
      </c>
    </row>
    <row r="9">
      <c r="A9" s="5">
        <v>11.0</v>
      </c>
      <c r="B9" s="5">
        <v>32.0</v>
      </c>
      <c r="C9" s="2">
        <f t="shared" si="1"/>
        <v>0.65625</v>
      </c>
      <c r="D9" s="5">
        <v>0.667</v>
      </c>
      <c r="M9" s="5">
        <v>5.0</v>
      </c>
      <c r="N9" s="5">
        <v>0.45</v>
      </c>
      <c r="O9" s="5">
        <f t="shared" si="2"/>
        <v>0.11</v>
      </c>
      <c r="P9" s="2">
        <f t="shared" si="3"/>
        <v>9.090909091</v>
      </c>
      <c r="Q9" s="2">
        <f t="shared" si="4"/>
        <v>9.090909091</v>
      </c>
    </row>
    <row r="10">
      <c r="A10" s="5">
        <v>12.0</v>
      </c>
      <c r="B10" s="5">
        <v>32.0</v>
      </c>
      <c r="C10" s="2">
        <f t="shared" si="1"/>
        <v>0.625</v>
      </c>
      <c r="D10" s="5">
        <v>0.625</v>
      </c>
      <c r="M10" s="5">
        <v>5.0</v>
      </c>
      <c r="N10" s="5">
        <v>0.5</v>
      </c>
      <c r="O10" s="5">
        <f t="shared" si="2"/>
        <v>0.1</v>
      </c>
      <c r="P10" s="2">
        <f t="shared" si="3"/>
        <v>10</v>
      </c>
      <c r="Q10" s="2">
        <f t="shared" si="4"/>
        <v>10</v>
      </c>
    </row>
    <row r="11">
      <c r="A11" s="5">
        <v>13.0</v>
      </c>
      <c r="B11" s="5">
        <v>32.0</v>
      </c>
      <c r="C11" s="2">
        <f t="shared" si="1"/>
        <v>0.59375</v>
      </c>
      <c r="D11" s="5">
        <v>0.583</v>
      </c>
      <c r="M11" s="5">
        <v>5.0</v>
      </c>
      <c r="N11" s="5">
        <v>0.55</v>
      </c>
      <c r="O11" s="5">
        <f t="shared" si="2"/>
        <v>0.09</v>
      </c>
      <c r="P11" s="2">
        <f t="shared" si="3"/>
        <v>11.11111111</v>
      </c>
      <c r="Q11" s="2">
        <f t="shared" si="4"/>
        <v>11.11111111</v>
      </c>
    </row>
    <row r="12">
      <c r="A12" s="5">
        <v>14.0</v>
      </c>
      <c r="B12" s="5">
        <v>32.0</v>
      </c>
      <c r="C12" s="2">
        <f t="shared" si="1"/>
        <v>0.5625</v>
      </c>
      <c r="D12" s="5">
        <v>0.583</v>
      </c>
      <c r="M12" s="5">
        <v>5.0</v>
      </c>
      <c r="N12" s="5">
        <v>0.6</v>
      </c>
      <c r="O12" s="5">
        <f t="shared" si="2"/>
        <v>0.08</v>
      </c>
      <c r="P12" s="2">
        <f t="shared" si="3"/>
        <v>12.5</v>
      </c>
      <c r="Q12" s="2">
        <f t="shared" si="4"/>
        <v>12.5</v>
      </c>
    </row>
    <row r="13">
      <c r="A13" s="5">
        <v>15.0</v>
      </c>
      <c r="B13" s="5">
        <v>32.0</v>
      </c>
      <c r="C13" s="2">
        <f t="shared" si="1"/>
        <v>0.53125</v>
      </c>
      <c r="D13" s="5">
        <v>0.5</v>
      </c>
      <c r="M13" s="5">
        <v>5.0</v>
      </c>
      <c r="N13" s="5">
        <v>0.65</v>
      </c>
      <c r="O13" s="5">
        <f t="shared" si="2"/>
        <v>0.07</v>
      </c>
      <c r="P13" s="2">
        <f t="shared" si="3"/>
        <v>14.28571429</v>
      </c>
      <c r="Q13" s="2">
        <f t="shared" si="4"/>
        <v>14.28571429</v>
      </c>
    </row>
    <row r="14">
      <c r="A14" s="5">
        <v>16.0</v>
      </c>
      <c r="B14" s="5">
        <v>32.0</v>
      </c>
      <c r="C14" s="2">
        <f t="shared" si="1"/>
        <v>0.5</v>
      </c>
      <c r="D14" s="5">
        <v>0.5</v>
      </c>
      <c r="M14" s="5">
        <v>5.0</v>
      </c>
      <c r="N14" s="5">
        <v>0.7</v>
      </c>
      <c r="O14" s="5">
        <f t="shared" si="2"/>
        <v>0.06</v>
      </c>
      <c r="P14" s="2">
        <f t="shared" si="3"/>
        <v>16.66666667</v>
      </c>
      <c r="Q14" s="2">
        <f t="shared" si="4"/>
        <v>16.66666667</v>
      </c>
    </row>
    <row r="15">
      <c r="A15" s="5">
        <v>17.0</v>
      </c>
      <c r="B15" s="5">
        <v>32.0</v>
      </c>
      <c r="C15" s="2">
        <f t="shared" si="1"/>
        <v>0.46875</v>
      </c>
      <c r="D15" s="5">
        <v>0.458</v>
      </c>
      <c r="M15" s="5">
        <v>5.0</v>
      </c>
      <c r="N15" s="5">
        <v>0.75</v>
      </c>
      <c r="O15" s="5">
        <f t="shared" si="2"/>
        <v>0.05</v>
      </c>
      <c r="P15" s="2">
        <f t="shared" si="3"/>
        <v>20</v>
      </c>
      <c r="Q15" s="2">
        <f t="shared" si="4"/>
        <v>20</v>
      </c>
    </row>
    <row r="16">
      <c r="A16" s="5">
        <v>18.0</v>
      </c>
      <c r="B16" s="5">
        <v>32.0</v>
      </c>
      <c r="C16" s="2">
        <f t="shared" si="1"/>
        <v>0.4375</v>
      </c>
      <c r="D16" s="5">
        <v>0.417</v>
      </c>
      <c r="M16" s="5">
        <v>5.0</v>
      </c>
      <c r="N16" s="5">
        <v>0.8</v>
      </c>
      <c r="O16" s="5">
        <f t="shared" si="2"/>
        <v>0.04</v>
      </c>
      <c r="P16" s="2">
        <f t="shared" si="3"/>
        <v>25</v>
      </c>
      <c r="Q16" s="2">
        <f t="shared" si="4"/>
        <v>25</v>
      </c>
    </row>
    <row r="17">
      <c r="A17" s="5">
        <v>19.0</v>
      </c>
      <c r="B17" s="5">
        <v>32.0</v>
      </c>
      <c r="C17" s="2">
        <f t="shared" si="1"/>
        <v>0.40625</v>
      </c>
      <c r="D17" s="5">
        <v>0.417</v>
      </c>
      <c r="M17" s="5">
        <v>5.0</v>
      </c>
      <c r="N17" s="5">
        <v>0.85</v>
      </c>
      <c r="O17" s="5">
        <f t="shared" si="2"/>
        <v>0.03</v>
      </c>
      <c r="P17" s="2">
        <f t="shared" si="3"/>
        <v>33.33333333</v>
      </c>
      <c r="Q17" s="2">
        <f t="shared" si="4"/>
        <v>33.33333333</v>
      </c>
    </row>
    <row r="18">
      <c r="A18" s="5">
        <v>20.0</v>
      </c>
      <c r="B18" s="5">
        <v>32.0</v>
      </c>
      <c r="C18" s="2">
        <f t="shared" si="1"/>
        <v>0.375</v>
      </c>
      <c r="D18" s="5">
        <v>0.333</v>
      </c>
      <c r="M18" s="5">
        <v>5.0</v>
      </c>
      <c r="N18" s="5">
        <v>0.9</v>
      </c>
      <c r="O18" s="5">
        <f t="shared" si="2"/>
        <v>0.02</v>
      </c>
      <c r="P18" s="2">
        <f t="shared" si="3"/>
        <v>50</v>
      </c>
      <c r="Q18" s="2">
        <f t="shared" si="4"/>
        <v>50</v>
      </c>
    </row>
    <row r="19">
      <c r="A19" s="5">
        <v>21.0</v>
      </c>
      <c r="B19" s="5">
        <v>32.0</v>
      </c>
      <c r="C19" s="2">
        <f t="shared" si="1"/>
        <v>0.34375</v>
      </c>
      <c r="D19" s="5">
        <v>0.333</v>
      </c>
      <c r="M19" s="5">
        <v>5.0</v>
      </c>
      <c r="N19" s="5">
        <v>0.95</v>
      </c>
      <c r="O19" s="5">
        <f t="shared" si="2"/>
        <v>0.01</v>
      </c>
      <c r="P19" s="2">
        <f t="shared" si="3"/>
        <v>100</v>
      </c>
      <c r="Q19" s="2">
        <f t="shared" si="4"/>
        <v>100</v>
      </c>
    </row>
    <row r="20">
      <c r="A20" s="5">
        <v>22.0</v>
      </c>
      <c r="B20" s="5">
        <v>32.0</v>
      </c>
      <c r="C20" s="2">
        <f t="shared" si="1"/>
        <v>0.3125</v>
      </c>
      <c r="D20" s="5">
        <v>0.292</v>
      </c>
    </row>
    <row r="21">
      <c r="A21" s="5">
        <v>23.0</v>
      </c>
      <c r="B21" s="5">
        <v>32.0</v>
      </c>
      <c r="C21" s="2">
        <f t="shared" si="1"/>
        <v>0.28125</v>
      </c>
      <c r="D21" s="5">
        <v>0.25</v>
      </c>
    </row>
    <row r="22">
      <c r="A22" s="5">
        <v>24.0</v>
      </c>
      <c r="B22" s="5">
        <v>32.0</v>
      </c>
      <c r="C22" s="2">
        <f t="shared" si="1"/>
        <v>0.25</v>
      </c>
      <c r="D22" s="5">
        <v>0.25</v>
      </c>
    </row>
    <row r="23">
      <c r="A23" s="5">
        <v>25.0</v>
      </c>
      <c r="B23" s="5">
        <v>32.0</v>
      </c>
      <c r="C23" s="2">
        <f t="shared" si="1"/>
        <v>0.21875</v>
      </c>
      <c r="D23" s="5">
        <v>0.167</v>
      </c>
    </row>
    <row r="24">
      <c r="A24" s="5">
        <v>26.0</v>
      </c>
      <c r="B24" s="5">
        <v>32.0</v>
      </c>
      <c r="C24" s="2">
        <f t="shared" si="1"/>
        <v>0.1875</v>
      </c>
      <c r="D24" s="5">
        <v>0.167</v>
      </c>
    </row>
    <row r="25">
      <c r="A25" s="5">
        <v>27.0</v>
      </c>
      <c r="B25" s="5">
        <v>32.0</v>
      </c>
      <c r="C25" s="2">
        <f t="shared" si="1"/>
        <v>0.15625</v>
      </c>
      <c r="D25" s="5">
        <v>0.167</v>
      </c>
    </row>
    <row r="26">
      <c r="A26" s="5">
        <v>28.0</v>
      </c>
      <c r="B26" s="5">
        <v>32.0</v>
      </c>
      <c r="C26" s="2">
        <f t="shared" si="1"/>
        <v>0.125</v>
      </c>
      <c r="D26" s="5">
        <v>0.083</v>
      </c>
    </row>
    <row r="27">
      <c r="A27" s="5">
        <v>29.0</v>
      </c>
      <c r="B27" s="5">
        <v>32.0</v>
      </c>
      <c r="C27" s="2">
        <f t="shared" si="1"/>
        <v>0.09375</v>
      </c>
      <c r="D27" s="5">
        <v>0.083</v>
      </c>
    </row>
    <row r="28">
      <c r="A28" s="5">
        <v>30.0</v>
      </c>
      <c r="B28" s="5">
        <v>32.0</v>
      </c>
      <c r="C28" s="2">
        <f t="shared" si="1"/>
        <v>0.0625</v>
      </c>
    </row>
    <row r="29">
      <c r="A29" s="5">
        <v>31.0</v>
      </c>
      <c r="B29" s="5">
        <v>32.0</v>
      </c>
      <c r="C29" s="2">
        <f t="shared" si="1"/>
        <v>0.03125</v>
      </c>
    </row>
    <row r="30">
      <c r="A30" s="5">
        <v>32.0</v>
      </c>
      <c r="B30" s="5">
        <v>32.0</v>
      </c>
      <c r="C30" s="2">
        <f t="shared" si="1"/>
        <v>0</v>
      </c>
    </row>
  </sheetData>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6.63"/>
    <col customWidth="1" min="2" max="2" width="25.88"/>
    <col customWidth="1" min="3" max="3" width="38.63"/>
    <col customWidth="1" min="4" max="26" width="7.63"/>
  </cols>
  <sheetData>
    <row r="1" ht="14.25" customHeight="1"/>
    <row r="2" ht="14.25" customHeight="1">
      <c r="A2" s="2" t="s">
        <v>171</v>
      </c>
      <c r="B2" s="5">
        <v>4.0</v>
      </c>
    </row>
    <row r="3" ht="14.25" customHeight="1">
      <c r="A3" s="2" t="s">
        <v>213</v>
      </c>
      <c r="B3" s="10" t="s">
        <v>139</v>
      </c>
      <c r="C3" s="5" t="s">
        <v>140</v>
      </c>
      <c r="D3" s="22"/>
      <c r="E3" s="26"/>
      <c r="F3" s="26"/>
      <c r="G3" s="26"/>
      <c r="H3" s="26"/>
      <c r="I3" s="26"/>
      <c r="J3" s="26"/>
      <c r="K3" s="26"/>
      <c r="L3" s="26"/>
      <c r="M3" s="26"/>
      <c r="N3" s="26"/>
      <c r="O3" s="26"/>
    </row>
    <row r="4" ht="14.25" customHeight="1">
      <c r="B4" s="16" t="s">
        <v>141</v>
      </c>
      <c r="E4" s="26"/>
      <c r="F4" s="26"/>
      <c r="G4" s="26"/>
      <c r="H4" s="26"/>
      <c r="I4" s="26"/>
      <c r="J4" s="26"/>
      <c r="K4" s="26"/>
      <c r="L4" s="26"/>
      <c r="M4" s="26"/>
      <c r="N4" s="26"/>
      <c r="O4" s="26"/>
    </row>
    <row r="5" ht="14.25" customHeight="1">
      <c r="C5" s="5" t="s">
        <v>142</v>
      </c>
    </row>
    <row r="6" ht="14.25" customHeight="1">
      <c r="A6" s="2" t="s">
        <v>144</v>
      </c>
      <c r="B6" s="2" t="s">
        <v>214</v>
      </c>
    </row>
    <row r="7" ht="14.25" customHeight="1">
      <c r="A7" s="2" t="s">
        <v>146</v>
      </c>
      <c r="B7" s="5" t="s">
        <v>215</v>
      </c>
      <c r="C7" s="2" t="s">
        <v>149</v>
      </c>
      <c r="E7" s="2" t="s">
        <v>149</v>
      </c>
    </row>
    <row r="8" ht="14.25" customHeight="1">
      <c r="A8" s="2" t="s">
        <v>150</v>
      </c>
      <c r="C8" s="5" t="s">
        <v>216</v>
      </c>
      <c r="D8" s="5" t="s">
        <v>152</v>
      </c>
      <c r="E8" s="47"/>
    </row>
    <row r="9" ht="57.75" customHeight="1">
      <c r="A9" s="29" t="s">
        <v>153</v>
      </c>
      <c r="B9" s="30" t="s">
        <v>217</v>
      </c>
    </row>
    <row r="10" ht="14.25" customHeight="1">
      <c r="A10" s="2" t="s">
        <v>149</v>
      </c>
      <c r="C10" s="2" t="s">
        <v>149</v>
      </c>
      <c r="D10" s="32" t="s">
        <v>157</v>
      </c>
      <c r="E10" s="33"/>
      <c r="F10" s="34"/>
    </row>
    <row r="11" ht="14.25" customHeight="1">
      <c r="A11" s="35" t="s">
        <v>189</v>
      </c>
      <c r="B11" s="42" t="s">
        <v>190</v>
      </c>
      <c r="C11" s="42" t="s">
        <v>181</v>
      </c>
      <c r="D11" s="37" t="s">
        <v>165</v>
      </c>
      <c r="E11" s="37" t="s">
        <v>166</v>
      </c>
      <c r="F11" s="37" t="s">
        <v>167</v>
      </c>
      <c r="G11" s="2" t="s">
        <v>168</v>
      </c>
    </row>
    <row r="12" ht="14.25" customHeight="1">
      <c r="A12" s="8">
        <v>1.0</v>
      </c>
      <c r="B12" s="43" t="s">
        <v>218</v>
      </c>
      <c r="C12" s="48" t="s">
        <v>219</v>
      </c>
    </row>
    <row r="13" ht="14.25" customHeight="1">
      <c r="A13" s="8">
        <v>2.0</v>
      </c>
      <c r="B13" s="43" t="s">
        <v>220</v>
      </c>
      <c r="C13" s="43" t="s">
        <v>221</v>
      </c>
    </row>
    <row r="14" ht="14.25" customHeight="1">
      <c r="A14" s="8">
        <v>3.0</v>
      </c>
      <c r="B14" s="43" t="s">
        <v>222</v>
      </c>
      <c r="C14" s="43" t="s">
        <v>223</v>
      </c>
    </row>
    <row r="15" ht="14.25" customHeight="1">
      <c r="A15" s="8">
        <v>4.0</v>
      </c>
      <c r="B15" s="43" t="s">
        <v>224</v>
      </c>
      <c r="C15" s="43" t="s">
        <v>225</v>
      </c>
    </row>
    <row r="16" ht="14.25" customHeight="1">
      <c r="A16" s="8">
        <v>5.0</v>
      </c>
      <c r="B16" s="43" t="s">
        <v>226</v>
      </c>
      <c r="C16" s="43" t="s">
        <v>227</v>
      </c>
    </row>
    <row r="17" ht="14.25" customHeight="1">
      <c r="A17" s="45"/>
      <c r="B17" s="45"/>
    </row>
    <row r="18" ht="14.25" customHeight="1">
      <c r="A18" s="45"/>
      <c r="B18" s="45"/>
    </row>
    <row r="19" ht="14.25" customHeight="1">
      <c r="A19" s="45"/>
      <c r="B19" s="45"/>
    </row>
    <row r="20" ht="14.25" customHeight="1">
      <c r="A20" s="45"/>
      <c r="B20" s="45"/>
    </row>
    <row r="21" ht="14.25" customHeight="1">
      <c r="A21" s="45"/>
      <c r="B21" s="45"/>
    </row>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sheetData>
  <mergeCells count="2">
    <mergeCell ref="B9:G9"/>
    <mergeCell ref="D10:F10"/>
  </mergeCells>
  <printOptions/>
  <pageMargins bottom="0.75" footer="0.0" header="0.0" left="0.7" right="0.7" top="0.75"/>
  <pageSetup orientation="portrait"/>
  <drawing r:id="rId2"/>
  <legacyDrawing r:id="rId3"/>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2021-02-24T22:27:38Z</dcterms:created>
  <dc:creator>Robert Severinghaus</dc:creator>
</cp:coreProperties>
</file>